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900" windowWidth="20730" windowHeight="11760" tabRatio="859"/>
  </bookViews>
  <sheets>
    <sheet name="п.9.а" sheetId="58" r:id="rId1"/>
    <sheet name="п.9.б" sheetId="57" r:id="rId2"/>
    <sheet name="п.11 а" sheetId="4" r:id="rId3"/>
    <sheet name="п.11а(1)" sheetId="5" r:id="rId4"/>
    <sheet name="п.11а(2" sheetId="6" r:id="rId5"/>
    <sheet name="п.19г.1,2" sheetId="7" r:id="rId6"/>
    <sheet name="п.19г.3" sheetId="8" r:id="rId7"/>
    <sheet name="п.19г.4" sheetId="9" r:id="rId8"/>
    <sheet name="п.19г.5" sheetId="10" r:id="rId9"/>
    <sheet name="п.19г .6" sheetId="11" r:id="rId10"/>
    <sheet name="п.19г.7" sheetId="12" r:id="rId11"/>
    <sheet name="п.19г.8" sheetId="13" r:id="rId12"/>
    <sheet name="п.19г.9" sheetId="14" r:id="rId13"/>
    <sheet name="п.19г.10" sheetId="15" r:id="rId14"/>
    <sheet name="п.11б.14" sheetId="16" r:id="rId15"/>
    <sheet name="п.11б.15" sheetId="17" r:id="rId16"/>
    <sheet name="п.11б.16" sheetId="18" r:id="rId17"/>
    <sheet name="п.11б.17" sheetId="19" r:id="rId18"/>
    <sheet name="п.11б.18" sheetId="20" r:id="rId19"/>
    <sheet name="п.11 в.2" sheetId="21" r:id="rId20"/>
    <sheet name="п.11 в.3" sheetId="22" r:id="rId21"/>
    <sheet name="п.11 в.4" sheetId="23" r:id="rId22"/>
    <sheet name="п.11 в.5" sheetId="24" r:id="rId23"/>
    <sheet name="п.11 в(1)" sheetId="26" r:id="rId24"/>
    <sheet name="п.11 г" sheetId="27" r:id="rId25"/>
    <sheet name="п.11 д" sheetId="28" r:id="rId26"/>
    <sheet name="п.11 е" sheetId="25" r:id="rId27"/>
    <sheet name="п.11е(1)" sheetId="29" r:id="rId28"/>
    <sheet name="п.11е(2)" sheetId="30" r:id="rId29"/>
    <sheet name="п.11 ж " sheetId="31" r:id="rId30"/>
    <sheet name="п.11 ж 1, 2" sheetId="32" r:id="rId31"/>
    <sheet name="п.11 ж 1,3" sheetId="33" r:id="rId32"/>
    <sheet name="п.11 з 1." sheetId="54" r:id="rId33"/>
    <sheet name="п.11 з 2." sheetId="55" r:id="rId34"/>
    <sheet name="п.11 з 3." sheetId="56" r:id="rId35"/>
    <sheet name="п.11 и" sheetId="37" r:id="rId36"/>
    <sheet name="п.11 к  1." sheetId="38" r:id="rId37"/>
    <sheet name="п.11 к  2." sheetId="39" r:id="rId38"/>
    <sheet name="п.11 к  3." sheetId="40" r:id="rId39"/>
    <sheet name="п.11 к  4." sheetId="41" r:id="rId40"/>
    <sheet name="п.11.л" sheetId="42" r:id="rId41"/>
    <sheet name="п.11.м" sheetId="43" r:id="rId42"/>
    <sheet name="п.11.н" sheetId="44" r:id="rId43"/>
    <sheet name="п 11(8) приложения далее" sheetId="45" r:id="rId44"/>
    <sheet name="п 19(в) " sheetId="49" r:id="rId45"/>
    <sheet name="п 11(8) пр 6 " sheetId="46" r:id="rId46"/>
    <sheet name=" п11(8) пр7" sheetId="47" r:id="rId47"/>
    <sheet name="п11(8) пр8" sheetId="51" r:id="rId48"/>
    <sheet name="п 11(8) пр9" sheetId="52" r:id="rId49"/>
    <sheet name="Лист1" sheetId="53" state="hidden" r:id="rId50"/>
  </sheets>
  <definedNames>
    <definedName name="_xlnm._FilterDatabase" localSheetId="43" hidden="1">'п 11(8) приложения далее'!$B$32:$P$32</definedName>
    <definedName name="ТекстовоеПоле13" localSheetId="25">'п.11 д'!$A$165</definedName>
  </definedNames>
  <calcPr calcId="162913"/>
</workbook>
</file>

<file path=xl/calcChain.xml><?xml version="1.0" encoding="utf-8"?>
<calcChain xmlns="http://schemas.openxmlformats.org/spreadsheetml/2006/main">
  <c r="J35" i="21" l="1"/>
  <c r="J230" i="27" l="1"/>
  <c r="J286" i="27" s="1"/>
  <c r="E218" i="27"/>
  <c r="E162" i="27"/>
  <c r="P106" i="27"/>
  <c r="E106" i="27"/>
  <c r="AA50" i="27"/>
  <c r="P50" i="27"/>
  <c r="E50" i="27"/>
  <c r="H9" i="17"/>
  <c r="E330" i="27" l="1"/>
  <c r="J342" i="27"/>
  <c r="E274" i="27"/>
  <c r="BO40" i="49"/>
  <c r="BO29" i="49"/>
  <c r="BO17" i="49"/>
  <c r="J398" i="27" l="1"/>
  <c r="E386" i="27"/>
  <c r="E442" i="27" l="1"/>
  <c r="J454" i="27"/>
  <c r="J510" i="27" l="1"/>
  <c r="E554" i="27" s="1"/>
  <c r="E498" i="27"/>
  <c r="BB15" i="52"/>
  <c r="AM18" i="51"/>
  <c r="J17" i="10" l="1"/>
  <c r="I16" i="10" l="1"/>
  <c r="H16" i="10"/>
  <c r="G16" i="10"/>
  <c r="F16" i="10"/>
  <c r="J16" i="10" s="1"/>
  <c r="J15" i="10"/>
  <c r="J14" i="10"/>
  <c r="J13" i="10"/>
  <c r="I12" i="10"/>
  <c r="I11" i="10"/>
  <c r="H11" i="10"/>
  <c r="H12" i="10" s="1"/>
  <c r="G11" i="10"/>
  <c r="G12" i="10" s="1"/>
  <c r="F11" i="10"/>
  <c r="J10" i="10"/>
  <c r="J9" i="10"/>
  <c r="J8" i="10"/>
  <c r="I11" i="9"/>
  <c r="H11" i="9"/>
  <c r="G11" i="9"/>
  <c r="F11" i="9"/>
  <c r="J10" i="9"/>
  <c r="J9" i="9"/>
  <c r="J8" i="9"/>
  <c r="I25" i="8"/>
  <c r="H25" i="8"/>
  <c r="G25" i="8"/>
  <c r="F25" i="8"/>
  <c r="J24" i="8"/>
  <c r="J23" i="8"/>
  <c r="J22" i="8"/>
  <c r="I20" i="8"/>
  <c r="H20" i="8"/>
  <c r="G20" i="8"/>
  <c r="G21" i="8" s="1"/>
  <c r="F20" i="8"/>
  <c r="J19" i="8"/>
  <c r="J18" i="8"/>
  <c r="J17" i="8"/>
  <c r="I16" i="8"/>
  <c r="H16" i="8"/>
  <c r="G16" i="8"/>
  <c r="F16" i="8"/>
  <c r="J14" i="8"/>
  <c r="J13" i="8"/>
  <c r="I12" i="8"/>
  <c r="H12" i="8"/>
  <c r="G12" i="8"/>
  <c r="F12" i="8"/>
  <c r="J11" i="8"/>
  <c r="J10" i="8"/>
  <c r="J9" i="8"/>
  <c r="I16" i="7"/>
  <c r="I21" i="8" l="1"/>
  <c r="F21" i="8"/>
  <c r="J16" i="8"/>
  <c r="H21" i="8"/>
  <c r="J11" i="9"/>
  <c r="J25" i="8"/>
  <c r="J12" i="8"/>
  <c r="F12" i="10"/>
  <c r="J11" i="10"/>
  <c r="J12" i="10" s="1"/>
  <c r="J20" i="8"/>
  <c r="J21" i="8" l="1"/>
  <c r="I16" i="9"/>
  <c r="I12" i="9" s="1"/>
  <c r="H16" i="9"/>
  <c r="H12" i="9" s="1"/>
  <c r="G16" i="9"/>
  <c r="G12" i="9" s="1"/>
  <c r="F16" i="9"/>
  <c r="J15" i="9"/>
  <c r="J14" i="9"/>
  <c r="J13" i="9"/>
  <c r="I13" i="7"/>
  <c r="I9" i="7"/>
  <c r="I10" i="7"/>
  <c r="J16" i="9" l="1"/>
  <c r="J12" i="9" s="1"/>
  <c r="F12" i="9"/>
  <c r="H24" i="7"/>
  <c r="G24" i="7"/>
  <c r="F24" i="7"/>
  <c r="E24" i="7"/>
  <c r="I23" i="7"/>
  <c r="I22" i="7"/>
  <c r="I21" i="7"/>
  <c r="H19" i="7"/>
  <c r="H20" i="7" s="1"/>
  <c r="G19" i="7"/>
  <c r="F19" i="7"/>
  <c r="E19" i="7"/>
  <c r="I18" i="7"/>
  <c r="I17" i="7"/>
  <c r="H15" i="7"/>
  <c r="G15" i="7"/>
  <c r="F15" i="7"/>
  <c r="E15" i="7"/>
  <c r="I12" i="7"/>
  <c r="I15" i="7" s="1"/>
  <c r="H11" i="7"/>
  <c r="G11" i="7"/>
  <c r="F11" i="7"/>
  <c r="I24" i="7" l="1"/>
  <c r="E20" i="7"/>
  <c r="F20" i="7"/>
  <c r="G20" i="7"/>
  <c r="I19" i="7"/>
  <c r="I20" i="7" s="1"/>
  <c r="E11" i="7"/>
  <c r="I8" i="7"/>
  <c r="I11" i="7" s="1"/>
</calcChain>
</file>

<file path=xl/sharedStrings.xml><?xml version="1.0" encoding="utf-8"?>
<sst xmlns="http://schemas.openxmlformats.org/spreadsheetml/2006/main" count="2786" uniqueCount="1402">
  <si>
    <t xml:space="preserve">Тариф на услуги по передаче эл/эн   с указанием источника официального опубликования решения УРТ  </t>
  </si>
  <si>
    <t xml:space="preserve">Размер платы  за техприсоединение  с указанием источника официального опубликования решения УРТ </t>
  </si>
  <si>
    <t>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УРТ об установлении тарифов, содержащего информацию
 о размере таких расходов</t>
  </si>
  <si>
    <t>о прогнозных сведениях о расходах за технологическое присоединение на очередной календарный год  по форме согласно приложения  2   ( для ТСО)</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</si>
  <si>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</si>
  <si>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</si>
  <si>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</si>
  <si>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</si>
  <si>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</si>
  <si>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</si>
  <si>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</si>
  <si>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</si>
  <si>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</si>
  <si>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</si>
  <si>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</si>
  <si>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</si>
  <si>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</si>
  <si>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о вводе в ремонт и выводе из ремонта электросетевых объектов с указанием сроков (сводная информация)</t>
  </si>
  <si>
    <t>количество поданных заявок на технологическое присоединение и объем мощности, необходимый для их удовлетворения</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</si>
  <si>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</si>
  <si>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</si>
  <si>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</si>
  <si>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</si>
  <si>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</si>
  <si>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</si>
  <si>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N 861,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Российской Федерации</t>
  </si>
  <si>
    <t>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ее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договора, 
о ходе выполнения сетевой организацией технических условий,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t>
  </si>
  <si>
    <t>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</si>
  <si>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</si>
  <si>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</si>
  <si>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способах приобретения, стоимости и объемах товаров, необходимых для оказания услуг по передаче электроэнергии, включая информацию:</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</si>
  <si>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</si>
  <si>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</si>
  <si>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 паспортах услуг (процессов) согласно единым стандартам качества обслуживания сетевыми организациями потребителей услуг сетевых организаций</t>
  </si>
  <si>
    <t>о лицах, намеревающихся перераспределить максимальную мощность принадлежащих им энергопринимающих устройств в пользу иных лиц, включая</t>
  </si>
  <si>
    <t>наименование лица, которое намеревается осуществить перераспределение максимальной
 мощности принадлежащих ему энергопринимающих устройств, и его контактные данные</t>
  </si>
  <si>
    <t>объем планируемой к перераспределению максимальной мощности</t>
  </si>
  <si>
    <t>наименование и место нахождения центра питания</t>
  </si>
  <si>
    <t>о качестве обслуживания потребителей услуг сетевой организации - по форме, утверждаемой уполномоченным
 Правительством Российской Федерации федеральным органом исполнительной власти</t>
  </si>
  <si>
    <t xml:space="preserve">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</si>
  <si>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</si>
  <si>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t>
  </si>
  <si>
    <t>Показатель</t>
  </si>
  <si>
    <t>Год</t>
  </si>
  <si>
    <t>%</t>
  </si>
  <si>
    <t>ООО "РСК"</t>
  </si>
  <si>
    <t>1.</t>
  </si>
  <si>
    <t>2.</t>
  </si>
  <si>
    <t>3.</t>
  </si>
  <si>
    <t>МВт</t>
  </si>
  <si>
    <t>4.</t>
  </si>
  <si>
    <t>в том числе:</t>
  </si>
  <si>
    <t>5.</t>
  </si>
  <si>
    <t>6.</t>
  </si>
  <si>
    <t xml:space="preserve"> </t>
  </si>
  <si>
    <t>Наименование показателя</t>
  </si>
  <si>
    <t>Об основных потребительских характеристиках</t>
  </si>
  <si>
    <t>Информация</t>
  </si>
  <si>
    <t>Уровни напряжения</t>
  </si>
  <si>
    <t>Поступление в сеть,тыс.кВт*час</t>
  </si>
  <si>
    <t>СН1</t>
  </si>
  <si>
    <t>СН2</t>
  </si>
  <si>
    <t>О балансе  электрической энергии и мощности</t>
  </si>
  <si>
    <t>НН</t>
  </si>
  <si>
    <t>Всего</t>
  </si>
  <si>
    <t>Поступление в сеть для отпуска на сторону,тыс.кВт*час</t>
  </si>
  <si>
    <t>Потери  в сетях на сторону,тыс.кВт*час</t>
  </si>
  <si>
    <t>Полезный отпуск на сторону,тыс.кВт*час</t>
  </si>
  <si>
    <t>Затраты на покупку
потерь,
тыс.руб.без НДС</t>
  </si>
  <si>
    <t>Электрическую энергию для компенсации технологических потерь в сетях ООО «РСК» покупает у ПАО  «ТНС Энерго Воронеж"  на основании договора купли-продажи электрической энергии для компенсации потерь №0143  от 07 августа 2018 года.</t>
  </si>
  <si>
    <t xml:space="preserve">О закупке электрической энергии для компенсации потерь и ее стоимости </t>
  </si>
  <si>
    <t>О размере фактических потерь,
тыс.кВт*час</t>
  </si>
  <si>
    <t>О сводных данных об аварийном отключении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отключения и включения в работу, причин аварии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</si>
  <si>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 (тыс. кВтч)</t>
  </si>
  <si>
    <t>п. 11 (ж) Об инвестиционных программах (о проектах инвестиционных программ ) и отчетах об их реализации</t>
  </si>
  <si>
    <t>Наличие свободной мощности для подключения,МВт</t>
  </si>
  <si>
    <t>Наименование ПС 35/6кВ</t>
  </si>
  <si>
    <t>ПС 35/6 кВ Северная</t>
  </si>
  <si>
    <t>ПС 35/6 кВ Стрелица</t>
  </si>
  <si>
    <t>ПС 35/6 кВ Орлов Лог</t>
  </si>
  <si>
    <t>ПС 35/6 кВ Белый колодец</t>
  </si>
  <si>
    <t>ПС 35/6 кВ Латная</t>
  </si>
  <si>
    <t>Примечание</t>
  </si>
  <si>
    <t>Для присодинение потребуется 
реконструкция ПС</t>
  </si>
  <si>
    <t>Опора №35/2  ВЛ-10-6 ПС 110 "Радуга"</t>
  </si>
  <si>
    <t>Опора №167  ВЛ-10-7 ПС 110 "Радуга"</t>
  </si>
  <si>
    <t>Опора № 97 ВЛ-10-5 ПС 110/35/10 №31</t>
  </si>
  <si>
    <t>Опора №    ВЛ-10-6 ПС 110/35/10 №31</t>
  </si>
  <si>
    <t>КЛ-10кВ от ВЛ-10-6 ПС 110/10«Коршево»</t>
  </si>
  <si>
    <t>КЛ-10кВ №8 от опоры №106 
ВЛ-10-6 ПС 110/10 Грибановка</t>
  </si>
  <si>
    <t>опора №12 ВЛ-10-2 
ПС 35/10кВ «Средний Икорец»</t>
  </si>
  <si>
    <t>опора №37 ВЛ-10-22 
ПС 110/35/10 «Верхняя Хава»</t>
  </si>
  <si>
    <t>Наименование  присоединения</t>
  </si>
  <si>
    <t>свободной мощности нет</t>
  </si>
  <si>
    <t>ПС 35/6 кВ Северная СН-1</t>
  </si>
  <si>
    <t>ПС 35/6 кВ Стрелица СН-1</t>
  </si>
  <si>
    <t xml:space="preserve">ПС 35/6 кВ Орлов Лог СН-1 </t>
  </si>
  <si>
    <t xml:space="preserve">ПС 35/6 кВ Белый колодец СН-1 </t>
  </si>
  <si>
    <t>ПС 35/6 кВ Латная СН-1</t>
  </si>
  <si>
    <t>Резервируемая мощность по другим
 уровням напряжения отсутствует</t>
  </si>
  <si>
    <t>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</si>
  <si>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1. Нормативные правовые акты, регламентирующие порядок технологического присоединения к электрическим сетям</t>
  </si>
  <si>
    <t>Процедура технологического присоединения энергопринимающих устройств (энергетических установок) юридических и физических лиц к электрическим сетям регламентируется следующими нормативными правовыми актами:</t>
  </si>
  <si>
    <t>Федеральным законом от №  35-ФЗ «Об электроэнергетике»</t>
  </si>
  <si>
    <t>Правилами технологического присоединения энергопринимающих устройств (энергетических установок) юридических и физических лиц к электрическим сетям, утвержденными постановлением Правительства Российской Федерации от 27.12.2004 №  861 (далее — Правила технологического присоединения)</t>
  </si>
  <si>
    <t>Основами ценообразования в отношении электрической и тепловой энергии в Российской Федерации, утвержденными постановлением Правительства Российской Федерации от 26.02.2004 №  109 (далее — Основы ценообразования)</t>
  </si>
  <si>
    <t>Методическими указаниями по определению размера платы за технологическое присоединение к электрическим сетям, утвержденными приказом Федеральной службы по тарифам Российской Федерации от 23.10.2007 №  277-э/7</t>
  </si>
  <si>
    <t>Стандартами раскрытия информации субъектами оптового и розничных рынков электрической энергии, утвержденными постановлением Правительства Российской Федерации от 21.01.2004 №  24.</t>
  </si>
  <si>
    <t>2. Общие положения относительно процесса технологического присоединения к электросетям</t>
  </si>
  <si>
    <t>2.1. Процедура технологического присоединения выполняется при присоединении впервые вводимых в эксплуатацию, ранее присоединенных реконструируемых энергопринимающих устройств, присоединенная мощность которых увеличивается, а также в случаях, при которых в отношении ранее присоединенных энергопринимающих устройств изменяются категория надежности электроснабжения, точки присоединения, виды производственной деятельности, не влекущие пересмотр величины присоединенной мощности, но изменяющие схему внешнего электроснабжения таких энергопринимающих устройств.</t>
  </si>
  <si>
    <t>2.2. Технологическое присоединение осуществляется на возмездной основе на основании договора, заключаемого между сетевой организацией и юридическим или физическим лицом.</t>
  </si>
  <si>
    <t>2.3. Технологическое присоединение представляет собой комплексную процедуру, этапами которой являются:</t>
  </si>
  <si>
    <t>1. подача заявки на технологическое присоединение;</t>
  </si>
  <si>
    <t>2. заключение договора на технологическое присоединение;</t>
  </si>
  <si>
    <t>3. выполнение сторонами договора мероприятий, предусмотренных договором;</t>
  </si>
  <si>
    <t>4. получение разрешения Ростехнадзора на допуск в эксплуатацию объектов заявителя;</t>
  </si>
  <si>
    <t>5) осуществление сетевой организацией фактического присоединения объектов заявителя к электрическим сетям;</t>
  </si>
  <si>
    <t>6) фактический прием (подача) напряжения и мощности (фиксация коммутационного аппарата в положении «включено»);</t>
  </si>
  <si>
    <t>7) составление акта о технологическом присоединении и акта разграничения балансовой принадлежности и эксплуатационной ответственности.</t>
  </si>
  <si>
    <t>В случае отсутствия технической возможности:</t>
  </si>
  <si>
    <t>в отношении объектов юридических лиц или индивидуальных предпринимателей мощностью до 100 кВт включительно, а также объектов физических лиц мощностью до 15 кВт включительно (для бытовых нужд) сетевая организация обязана выполнить мероприятия по технологическому присоединению в общем порядке, как и при наличии технической возможности;</t>
  </si>
  <si>
    <t>в отношении иных объектов сетевая организация обязана в 30-дневный срок после получения заявки обратиться в уполномоченный орган исполнительной власти в области государственного регулирования тарифов (далее — регулирующий орган) для расчета платы за технологическое присоединение по индивидуальному проекту.</t>
  </si>
  <si>
    <t>Если заявитель выразит согласие осуществить расчеты за технологическое присоединение по индивидуальному проекту в размере, определенном регулирующим органом, сетевая организация не вправе отказать в заключении договора. Сетевая организация вправе отказать в заключении договора при отсутствии технической возможности если заявитель не согласен на технологическое присоединение по размеру платы, определенному регулирующим органом.</t>
  </si>
  <si>
    <t>2.4. Сроки осуществления технологического присоединения не могут превышать:</t>
  </si>
  <si>
    <t>15 рабочих дней (если в заявке не указан более продолжительный срок) — для заявителей по временному (на срок не более 6 месяцев) технологическому присоединению,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</si>
  <si>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6 месяцев – для юридических лиц, присоединяемая мощность которых не превышает 100 кВт и физических лиц,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</si>
  <si>
    <t>1 года — для заявителей, суммарная присоединенная мощность энергопринимающих устройств которых не превышает 750 кВА, если более короткие сроки не предусмотрены соответствующей инвестиционной программой или соглашением сторон;</t>
  </si>
  <si>
    <t>2 лет — для заявителей, суммарная присоединенная мощность энергопринимающих устройств которых превышает 750 кВА, если иные сроки (но не более 4 лет) не предусмотрены соответствующей инвестиционной программой или соглашением сторон.</t>
  </si>
  <si>
    <t>2.5. Процедура технологического присоединения носит однократный характер:</t>
  </si>
  <si>
    <t>плата за технологическое присоединение взимается однократно;</t>
  </si>
  <si>
    <t>при изменении формы собственности или собственника (заявителя или сетевой организации) не требуется осуществления новой процедуры технологического присоединения;</t>
  </si>
  <si>
    <t>изменение формы собственности или собственника (заявителя или сетевой организации) не влечет за собой повторную оплату за технологическое присоединение.</t>
  </si>
  <si>
    <t>3. Подача заявки на технологическое присоединение к электрическим сетям</t>
  </si>
  <si>
    <t>3.1. При решении вопроса о том, в какую сетевую организацию подать заявку на технологическое присоединение, следует обратить внимание на расстояние от границ участка заявителя до близлежащих объектов электросетевого хозяйства сетевой организации.</t>
  </si>
  <si>
    <t>Под расстоянием от границ участка заявителя до объектов электросетевого хозяйства сетевой организации понимается минимальное расстояние, измеряемое по прямой линии от границы участка (нахождения присоединяемых энергопринимающих устройств) заявителя до ближайшего объекта электрической сети (опора линий электропередачи, кабельная линия, распределительное устройство, подстанция), имеющего класс напряжения, указанный в заявке, существующего или планируемого к вводу в эксплуатацию в соответствии с инвестиционной программой сетевой организации, утвержденной в установленном порядке, и в сроки, установленные для технологического присоединения (см. пункт 3.5).</t>
  </si>
  <si>
    <t>Если на расстоянии менее 300 метров от границ участка заявителя находятся объекты электросетевого хозяйства нескольких сетевых организаций, заявитель вправе направить заявку в любую из них. Это правило не распространяется на заявителей, имеющих намерение осуществить технологическое присоединение энергопринимающих устройств по индивидуальному проекту.</t>
  </si>
  <si>
    <t>Если на расстоянии менее 300 метров от границ участка заявителя находится только одна сетевая организация, заявитель направляет заявку именно в эту сетевую организацию.</t>
  </si>
  <si>
    <t>Если все объекты электросетевого хозяйства всех сетевых организаций находятся на удалении 300 и более метров от границ участка, заявитель должен направить заявку на заключение договора в сетевую организацию, объекты электросетевого хозяйства которой расположены на наименьшем расстоянии от границ участка заявителя.</t>
  </si>
  <si>
    <t>3.2. Заявка направляется заявителем в сетевую организацию в 2 экземплярах письмом с описью вложения. Заявитель вправе представить заявку через уполномоченного представителя, а сетевая организация обязана принять такую заявку.</t>
  </si>
  <si>
    <t>4. Финализация процесса технологического присоединения к электрическим сетям</t>
  </si>
  <si>
    <t>По окончании процедуры технологического присоединения и исполнению мероприятий по технологическому присоединению сетевая организация и потребитель (заявитель) составляют и подписывают:</t>
  </si>
  <si>
    <t>акт разграничения балансовой принадлежности электрических сетей;</t>
  </si>
  <si>
    <t>акт разграничения эксплуатационной ответственности сторон;</t>
  </si>
  <si>
    <t>акт об осуществлении технологического присоединения.</t>
  </si>
  <si>
    <t>ЗАЯВКА  № ___________</t>
  </si>
  <si>
    <t>на технологическое присоединение к электрическим сетям</t>
  </si>
  <si>
    <t>1. Полное наименование организации (Ф.И.О. заявителя) направившего заявку: _______________________________________________________________________________________________________________________________________________________________________________________________________</t>
  </si>
  <si>
    <t>2. Номер записи в Едином государственном реестре  (Основной Государственный Регистрационный Номер для юр. лиц и ИП): _____________________________________________________________________</t>
  </si>
  <si>
    <t>3. Фактический адрес организации (заявителя) с индексом: __________________________________________________________________________________________________________________________________________________________________________________________</t>
  </si>
  <si>
    <t>4. Наименование присоединяемого объекта: __________________________________________________________________________________________________________________________________________________________________________________________</t>
  </si>
  <si>
    <t>5. Фактический адрес присоединяемого объекта: __________________________________________________________________________________________________________________________________________________________________________________________</t>
  </si>
  <si>
    <t>6. Максимальная мощность энергопринимающего устройства _______ кВт,</t>
  </si>
  <si>
    <t>уровень напряжения  ____ кВ</t>
  </si>
  <si>
    <t>7.Количество точек присоединения с указанием технических параметров элементов энергопрининимающих устройств:____________________________________________________________ ____________________________________________________________________________________________</t>
  </si>
  <si>
    <t>8. Характер нагрузки потребителя электрической энергии (вид производственной деятельности):___________________________________________________________________________________________________________________________________________________________________________</t>
  </si>
  <si>
    <t>9. Сроки проектирования и поэтапного внедрения в эксплуатацию энергопринимающих устройств (в том числе по этапам и очередям): __________________________________________________________________________________________________________________________________________________________________________________________</t>
  </si>
  <si>
    <t>10. Поэтапное распределение мощности, сроков вода и сведения о категории надежности электроснабжения при вводе энергопринимающих устройств по этапам и очередям:________________________________________________________________________________________________________________________________________________________________</t>
  </si>
  <si>
    <t>Заявитель:</t>
  </si>
  <si>
    <t>__________________________________</t>
  </si>
  <si>
    <t>________________________________________</t>
  </si>
  <si>
    <t>(Ф. И. О.)</t>
  </si>
  <si>
    <t>(должность)</t>
  </si>
  <si>
    <t>«__»______________20__г.</t>
  </si>
  <si>
    <t>______________________</t>
  </si>
  <si>
    <t xml:space="preserve">                                                                                                                                                                                                                            (подпись)</t>
  </si>
  <si>
    <t>Контактный телефон:________________________</t>
  </si>
  <si>
    <t>К заявке прилагаются следующие документы:</t>
  </si>
  <si>
    <t>1. План расположения энергопринимающих устройств, которые необходимо присоединить к сетям сетевой организации;</t>
  </si>
  <si>
    <t>2. Однолинейная схема электрических сетей заявителя, присоединяемых к электрическим сетям сетевой организации, номинальный класс напряжения которых составляет 35 кВ и выше,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</si>
  <si>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</si>
  <si>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</si>
  <si>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5.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</si>
  <si>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ДОГОВОР</t>
  </si>
  <si>
    <t>об осуществлении технологического присоединения</t>
  </si>
  <si>
    <t xml:space="preserve">к электрическим сетям </t>
  </si>
  <si>
    <t>____________________________                   "__" _______________ 20__ г.</t>
  </si>
  <si>
    <t>(место заключения договора)                           (дата заключения договора)</t>
  </si>
  <si>
    <t>_______________________________________________________________________________________________________________________________________,</t>
  </si>
  <si>
    <t xml:space="preserve">                    (наименование сетевой организации)</t>
  </si>
  <si>
    <t>именуемая(ый) в дальнейшем сетевой организацией, в лице ____________________________________________________________________________________</t>
  </si>
  <si>
    <t xml:space="preserve">                    (должность, фамилия, имя, отчество)</t>
  </si>
  <si>
    <t>действующего на основании _______________________________________________________________________________________________________________,</t>
  </si>
  <si>
    <t xml:space="preserve">                                (наименование и реквизиты документа)</t>
  </si>
  <si>
    <t>с одной стороны, и ________________________________________________________________________________________________________________________</t>
  </si>
  <si>
    <t xml:space="preserve">                     (полное наименование юридического лица, номер записи</t>
  </si>
  <si>
    <t>_________________________________________________________________________________________________________________________________________</t>
  </si>
  <si>
    <t xml:space="preserve">    в Едином государственном реестре юридических лиц с указанием фамилии,</t>
  </si>
  <si>
    <t>__________________________________________________________________</t>
  </si>
  <si>
    <t>_________________________________________________________________________________________________________</t>
  </si>
  <si>
    <t xml:space="preserve">   имени, отчества лица, действующего от имени этого юридического лица,</t>
  </si>
  <si>
    <t>__________________________________________________________________________________________________________________________________________</t>
  </si>
  <si>
    <t xml:space="preserve"> наименования и реквизитов документа, на основании которого он действует,</t>
  </si>
  <si>
    <t>_________________________________________________________________________________________________________________________________________,</t>
  </si>
  <si>
    <t xml:space="preserve">либо фамилия, имя, отчество индивидуального предпринимателя, номер записи в Едином государственном реестре индивидуальных предпринимателей и дата ее внесения в реестр) </t>
  </si>
  <si>
    <t>именуемый(ая, ое) в дальнейшем Заявителем, с другой стороны, вместе именуемые Сторонами, заключили настоящий договор о нижеследующем:</t>
  </si>
  <si>
    <t>I. Предмет договора</t>
  </si>
  <si>
    <t>1. По настоящему договору сетевая организация принимает на себя 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</si>
  <si>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</si>
  <si>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___________________________________________________________________________________________________________________________</t>
  </si>
  <si>
    <t xml:space="preserve">                (наименование энергопринимающих устройств)</t>
  </si>
  <si>
    <t>максимальная мощность присоединяемых энергопринимающих устройств ________ (кВт);</t>
  </si>
  <si>
    <t>категория надежности III;</t>
  </si>
  <si>
    <t>класс напряжения электрических сетей, к которым осуществляется технологическое присоединение _____ (кВ);</t>
  </si>
  <si>
    <t>ранее присоединенная в точке присоединения, указанной в пункте 3 настоящего договора, мощность ___________ кВт &lt;1&gt;.</t>
  </si>
  <si>
    <t>Заявитель обязуется оплатить расходы на технологическое присоединение в соответствии с условиями настоящего договора.</t>
  </si>
  <si>
    <t>2. Технологическое присоединение необходимо для электроснабжения ____________________________________________________________________________</t>
  </si>
  <si>
    <t xml:space="preserve">                     (наименование объектов заявителя)</t>
  </si>
  <si>
    <t>расположенных (которые будут располагаться) _________________________________________________________________________________________________</t>
  </si>
  <si>
    <t>_________________________________________________________________________________________________________________________________________.</t>
  </si>
  <si>
    <t xml:space="preserve">                   (место нахождения объектов заявителя)</t>
  </si>
  <si>
    <t xml:space="preserve">3. Точка(и) присоединения указана(ы) в технических условиях для присоединения к электрическим сетям (далее - технические условия). </t>
  </si>
  <si>
    <t>4. Технические условия являются неотъемлемой частью настоящего договора и приведены в приложении.</t>
  </si>
  <si>
    <t>Срок действия технических условий составляет _______ месяцев(а) &lt;2&gt; со дня заключения настоящего договора.</t>
  </si>
  <si>
    <t>5. Срок выполнения мероприятий по технологическому присоединению составляет _____________ &lt;3&gt;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</si>
  <si>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</si>
  <si>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</si>
  <si>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</si>
  <si>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2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</si>
  <si>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не позднее 2 рабочих дней со дня проведения осмотра (обследования), указанного в абзаце третьем настоящего пункта,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и направить их заявителю.</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</si>
  <si>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</si>
  <si>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</si>
  <si>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</si>
  <si>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</si>
  <si>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</si>
  <si>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либо представить мотивированный отказ от подписания в течение 1 рабочего дня со дня получения указанных актов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</si>
  <si>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</si>
  <si>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</si>
  <si>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</si>
  <si>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t>
  </si>
  <si>
    <t>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</si>
  <si>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</si>
  <si>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___________________________________________________________________________________________________________________</t>
  </si>
  <si>
    <t xml:space="preserve">                            (наименование органа исполнительной власти</t>
  </si>
  <si>
    <t xml:space="preserve">             в области государственного регулирования тарифов)</t>
  </si>
  <si>
    <t>от ____________ N _______ и составляет _________ рублей ________ копеек,</t>
  </si>
  <si>
    <t>в том числе НДС _________ рублей _________ копеек.</t>
  </si>
  <si>
    <t xml:space="preserve">    11. Внесение платы за технологическое присоединение осуществляется заявителем в следующем порядке: _____________________________________________</t>
  </si>
  <si>
    <t xml:space="preserve">               (указываются порядок и сроки</t>
  </si>
  <si>
    <t xml:space="preserve">             внесения платы за технологическое присоединение)</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</si>
  <si>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</si>
  <si>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IV. Разграничение балансовой принадлежности электрических</t>
  </si>
  <si>
    <t>сетей и эксплуатационной ответственности Сторон</t>
  </si>
  <si>
    <t>13. Заявитель несет балансовую и эксплуатационную ответственность в границах своего участка, сетевая организация - до границ участка заявителя &lt;4&gt;.</t>
  </si>
  <si>
    <t>VI. Условия изменения, расторжения договора</t>
  </si>
  <si>
    <t>и ответственность Сторон</t>
  </si>
  <si>
    <t>14. Настоящий договор может быть изменен по письменному соглашению Сторон или в судебном порядке.</t>
  </si>
  <si>
    <t>15.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</si>
  <si>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</si>
  <si>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</si>
  <si>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</si>
  <si>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</si>
  <si>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</si>
  <si>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</si>
  <si>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</si>
  <si>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</si>
  <si>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</si>
  <si>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</si>
  <si>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Сетевая организация:                                           Заявитель:</t>
  </si>
  <si>
    <t>_______________________________                ___________________________</t>
  </si>
  <si>
    <t>(наименование сетевой организации)              (для юридических лиц - полное</t>
  </si>
  <si>
    <t>_______________________________                 наименование)</t>
  </si>
  <si>
    <t xml:space="preserve">        (место нахождения)                                    ___________________________</t>
  </si>
  <si>
    <t>ИНН/КПП ______________________                 (номер записи в Едином</t>
  </si>
  <si>
    <t>________________________________                государственном реестре</t>
  </si>
  <si>
    <t>р/с _____________________________                юридических лиц</t>
  </si>
  <si>
    <t>к/с _____________________________                ИНН _____________________</t>
  </si>
  <si>
    <t>________________________________                __________________________</t>
  </si>
  <si>
    <t>(должность, фамилия, имя, отчество                   (должность, фамилия, имя,</t>
  </si>
  <si>
    <t xml:space="preserve">   лица, действующего от имени                       отчество лица, действующего от</t>
  </si>
  <si>
    <t xml:space="preserve">      сетевой организации)                                  ____________________________</t>
  </si>
  <si>
    <t xml:space="preserve">                                                                              имени юридического лица)</t>
  </si>
  <si>
    <t xml:space="preserve">                       ___________                                ____________________________</t>
  </si>
  <si>
    <t xml:space="preserve">                        (подпись)                                           (место нахождения)</t>
  </si>
  <si>
    <t xml:space="preserve">                                                                             ____________________________</t>
  </si>
  <si>
    <t>М.П.                                                                           (для индивидуальных</t>
  </si>
  <si>
    <t xml:space="preserve">                                                                          предпринимателей - фамилия, имя</t>
  </si>
  <si>
    <t xml:space="preserve">                                                                                              отчество)</t>
  </si>
  <si>
    <t xml:space="preserve">                                                                              ___________________________</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</si>
  <si>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</si>
  <si>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</si>
  <si>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</si>
  <si>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</si>
  <si>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___________________________</t>
  </si>
  <si>
    <t xml:space="preserve">                                                                         (серия, номер, дата и место выдачи</t>
  </si>
  <si>
    <t xml:space="preserve">                                                                              паспорта или иного документа,</t>
  </si>
  <si>
    <t xml:space="preserve">                                                                                удостоверяющего личность в</t>
  </si>
  <si>
    <t xml:space="preserve">                                                                          соответствии с законодательством</t>
  </si>
  <si>
    <t xml:space="preserve">                                                                                Российской Федерации)</t>
  </si>
  <si>
    <t xml:space="preserve">                                                                             ИНН _______________________</t>
  </si>
  <si>
    <t xml:space="preserve">                                                                            ____________________________</t>
  </si>
  <si>
    <t xml:space="preserve">                                                                                  (место жительства)</t>
  </si>
  <si>
    <t xml:space="preserve">                                                                                                              ___________</t>
  </si>
  <si>
    <t xml:space="preserve">                                                                                                                (подпись)</t>
  </si>
  <si>
    <t xml:space="preserve">                                                                                             М.П.</t>
  </si>
  <si>
    <t>&lt;1&gt;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присоединенной в данной точке присоединения мощности.</t>
  </si>
  <si>
    <t>&lt;2&gt; Срок действия технических условий не может составлять более</t>
  </si>
  <si>
    <t>6 месяцев.</t>
  </si>
  <si>
    <t>&lt;3&gt; Срок осуществления мероприятий по технологическому присоединению составляет:</t>
  </si>
  <si>
    <t>-15 рабочих дней (если в заявке не указан более продолжительный срок)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</si>
  <si>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&lt;4&gt;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</si>
  <si>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Подачая заявок на осуществление ТП осушествляется посредством письменного обращения потребителей</t>
  </si>
  <si>
    <t>Энергетический паспорт планируется получить в период 2019-2021 годов</t>
  </si>
  <si>
    <t>Лиц, намеревающихся перераспределить максимальную мощность принадлежащих им энергопринимающих устройств в пользу других лиц нет</t>
  </si>
  <si>
    <t>Форма 2.1 - Расчет значения индикатора информативности</t>
  </si>
  <si>
    <t>Параметр (критерий), характеризующий индикатор</t>
  </si>
  <si>
    <t>Значение</t>
  </si>
  <si>
    <t>Ф / П 
x 100, %</t>
  </si>
  <si>
    <t>Зависимость</t>
  </si>
  <si>
    <t>Оценочный балл</t>
  </si>
  <si>
    <t>плановое
 (П)</t>
  </si>
  <si>
    <t>1. Возможность личного приема заявителей и потребителей услуг уполномоченными
  должностными лицами территориальной сетевой организации - всего</t>
  </si>
  <si>
    <t>в том числе по критериям:</t>
  </si>
  <si>
    <t>1.1.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t>
  </si>
  <si>
    <t>прямая</t>
  </si>
  <si>
    <t>1.2. 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 всего, шт.</t>
  </si>
  <si>
    <t>а) регламенты оказания услуг и рассмотрения обращений заявителей и потребителей услуг, шт.</t>
  </si>
  <si>
    <t>б) наличие положения о деятельности структурного подразделения по работе с заявителями
 и потребителями услуг (наличие - 1, отсутствие - 0), шт.</t>
  </si>
  <si>
    <t>в) должностные инструкции сотрудников, обслуживающих заявителей и потребителей услуг, шт.</t>
  </si>
  <si>
    <t>г) утвержденные территориальной сетевой организацией в установленном порядке формы 
отчетности о работе с заявителями и потребителями услуг, шт.</t>
  </si>
  <si>
    <t>Форма 3.1 - Отчетные данные для расчета значения</t>
  </si>
  <si>
    <t>показателя качества рассмотрения заявок на технологическое</t>
  </si>
  <si>
    <t>Число, шт.</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</si>
  <si>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шт. ()</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</si>
  <si>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 шт. ()</t>
  </si>
  <si>
    <t>Показатель качества рассмотрения заявок на технологическое присоединение к сети ()</t>
  </si>
  <si>
    <t>Форма 3.2 - Отчетные данные для расчета значения</t>
  </si>
  <si>
    <t>показателя качества исполнения договоров об осуществлении</t>
  </si>
  <si>
    <t>технологического присоединения заявителей</t>
  </si>
  <si>
    <t>Число,
 шт.</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</si>
  <si>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шт. ()</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</si>
  <si>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по которым произошло нарушение установленных сроков
 технологического присоединения, шт. ()</t>
  </si>
  <si>
    <t>Показатель качества исполнения договоров об осуществлении технологического присоединения
 заявителей к сети ()</t>
  </si>
  <si>
    <t>Форма 3.3 - Отчетные данные для расчета значения</t>
  </si>
  <si>
    <t>Число вступивших в законную силу решений антимонопольного органа и (или)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 шт. ()</t>
  </si>
  <si>
    <t>Общее число заявок на технологическое присоединение к сети, поданных заявителями в соответствующий расчетный период, десятки шт. ()</t>
  </si>
  <si>
    <t>Показатель соблюдения антимонопольного законодательства при технологическом присоединении
 заявителей к электрическим сетям сетевой организации ()</t>
  </si>
  <si>
    <t>Договоров с производителем электрической энергии (мощности) нет</t>
  </si>
  <si>
    <t>ОБЩЕСТВО С ОГРАНИЧЕННОЙ ОТВЕТСТВЕННОСТЬЮ</t>
  </si>
  <si>
    <t>« РЕГИОНАЛЬНАЯ СЕТЕВАЯ КОМПАНИЯ»</t>
  </si>
  <si>
    <t xml:space="preserve">ИНН/КПП 3664230938/366401001 ОГРН 1173668048036 </t>
  </si>
  <si>
    <r>
      <t>e-mail:</t>
    </r>
    <r>
      <rPr>
        <sz val="11"/>
        <color rgb="FF000000"/>
        <rFont val="Arial"/>
        <family val="2"/>
        <charset val="204"/>
      </rPr>
      <t xml:space="preserve"> </t>
    </r>
    <r>
      <rPr>
        <b/>
        <sz val="10"/>
        <color theme="1"/>
        <rFont val="Times New Roman"/>
        <family val="1"/>
        <charset val="204"/>
      </rPr>
      <t>5556768@mail.ru</t>
    </r>
  </si>
  <si>
    <t>сайт: http://rsk136.ru/</t>
  </si>
  <si>
    <t>1 кв. 2019г.</t>
  </si>
  <si>
    <t>2 кв. 2019г.</t>
  </si>
  <si>
    <t>3 кв. 2019г.</t>
  </si>
  <si>
    <t>4 кв. 2019г.</t>
  </si>
  <si>
    <t>2019 год</t>
  </si>
  <si>
    <t>Ведомость почасовых нагрузок</t>
  </si>
  <si>
    <t xml:space="preserve">за день контрольного замера </t>
  </si>
  <si>
    <t>18.12.2019г.</t>
  </si>
  <si>
    <t xml:space="preserve">Предприятие  "РСК"  Подстанция 35/6 кВ </t>
  </si>
  <si>
    <t>"Северная"</t>
  </si>
  <si>
    <t>Часы</t>
  </si>
  <si>
    <t>Ввод трансформатор № 1</t>
  </si>
  <si>
    <t>Ввод трансформатор № 3</t>
  </si>
  <si>
    <t>2500  кВА</t>
  </si>
  <si>
    <t>3200 кВА</t>
  </si>
  <si>
    <t>ВЛ-6-5 ООО "Сибелко Воронеж"</t>
  </si>
  <si>
    <t>ВЛ-6-6 ООО "Сибелко Воронеж"</t>
  </si>
  <si>
    <t>ВЛ-6-3 Юпласт Черноземья</t>
  </si>
  <si>
    <t>U кВ</t>
  </si>
  <si>
    <t>Положе-</t>
  </si>
  <si>
    <t>J,A</t>
  </si>
  <si>
    <t>P,кВт</t>
  </si>
  <si>
    <t>Q,кВар</t>
  </si>
  <si>
    <t>ние РПП</t>
  </si>
  <si>
    <t xml:space="preserve">Заместитель главного  инженер                                            Таможников С.И. </t>
  </si>
  <si>
    <t>Дата:</t>
  </si>
  <si>
    <t>Телефон  89518538970</t>
  </si>
  <si>
    <t>"Стрелица"</t>
  </si>
  <si>
    <t>Ввод трансформатор № 2</t>
  </si>
  <si>
    <t>ВЛ-6-2 ООО "Сибелко Воронеж"</t>
  </si>
  <si>
    <t>ВЛ-6-10  "Воронежэнерго"</t>
  </si>
  <si>
    <t>ВЛ-6-11  "Воронежэнерго"</t>
  </si>
  <si>
    <t>ВЛ-6-14  "Воронежэнерго"</t>
  </si>
  <si>
    <t>ВЛ-6-15  "Воронежэнерго"</t>
  </si>
  <si>
    <t>ВЛ-6-16  "Воронежэнерго"</t>
  </si>
  <si>
    <t>ВЛ-6-1  ООО "Юпласт Черноземья"</t>
  </si>
  <si>
    <t>"Белый колодец"</t>
  </si>
  <si>
    <t>ВЛ-6-4 ООО "Сибелко Воронеж"</t>
  </si>
  <si>
    <t>ВЛ-6-7 ООО "Сибелко Воронеж"</t>
  </si>
  <si>
    <t>ВЛ-6-12 ООО "Сибелко Воронеж"</t>
  </si>
  <si>
    <t xml:space="preserve">6300 кВА </t>
  </si>
  <si>
    <t>Телефон  89204646420</t>
  </si>
  <si>
    <t>"Орлов Лог"</t>
  </si>
  <si>
    <t>ВЛ-6-11  ОАО "МРСК"</t>
  </si>
  <si>
    <t>2500 кВА</t>
  </si>
  <si>
    <t>ВЛ-6-2  "Воронежэнерго"</t>
  </si>
  <si>
    <t>ВЛ-6-12 "Воронежэнерго"</t>
  </si>
  <si>
    <t>ВЛ-6-5 ООО"Сибелко Воронеж"</t>
  </si>
  <si>
    <t xml:space="preserve">п. 19 (г)1,2 </t>
  </si>
  <si>
    <t xml:space="preserve">п. 19 (г)3 </t>
  </si>
  <si>
    <t>п.19г.4</t>
  </si>
  <si>
    <t>Средневзвешанный тариф, руб./кВтч</t>
  </si>
  <si>
    <t>Затраты на покупку
потерь,
тыс.руб.(без НДС)</t>
  </si>
  <si>
    <t>Норматив  потерь</t>
  </si>
  <si>
    <t>Источник опубликования решения об установлении уровня нормативных потерь</t>
  </si>
  <si>
    <t>млн. кВтч</t>
  </si>
  <si>
    <t>Приказ Управления по государственному регулированию тарифов  Воронежской области №59/7 от 26.12.2019 
Опубликовано на Портале   http://pravo.govvrn.ru/?q=tariv</t>
  </si>
  <si>
    <t>Приказ Управления по государственному регулированию тарифов  Воронежской области №56/17 от 28.12.2018 
Опубликовано на Портале   http://pravo.govvrn.ru/?q=tariv</t>
  </si>
  <si>
    <t>Наименование мероприятия</t>
  </si>
  <si>
    <t>Срок исполнения</t>
  </si>
  <si>
    <t>Источник финансирования</t>
  </si>
  <si>
    <t>Проведение технических проверок комплексов учёта электрической энергии на объектах РСК</t>
  </si>
  <si>
    <t>Ежеквартально</t>
  </si>
  <si>
    <t>Хозяйственным способом</t>
  </si>
  <si>
    <t>Замена перегруженных трансформаторов</t>
  </si>
  <si>
    <t>Замена недогруженных трансформаторов (или демонтаж)</t>
  </si>
  <si>
    <t>Отключение в режимах малых нагрузок трансформаторов на подстанциях с двумя и более трансформаторами</t>
  </si>
  <si>
    <t>Выравнивание нагрузок фаз в распределительных сетях 0,38 кВ</t>
  </si>
  <si>
    <t>Субъект РФ (край, область, республика)</t>
  </si>
  <si>
    <t>Муниципальное образование</t>
  </si>
  <si>
    <t>Перечень населённых пунктов в зоне обслуживания</t>
  </si>
  <si>
    <t>Улица, переулок, проспект, бульвар и т. д.</t>
  </si>
  <si>
    <t>Номера строений/ домов и т/д/</t>
  </si>
  <si>
    <t>Воронежская  обл</t>
  </si>
  <si>
    <t>В.Мамонский р-н</t>
  </si>
  <si>
    <t xml:space="preserve"> х.Донской</t>
  </si>
  <si>
    <t xml:space="preserve"> ул.Высокая</t>
  </si>
  <si>
    <t>с. В.Мамон</t>
  </si>
  <si>
    <t>ул. Победы</t>
  </si>
  <si>
    <t>Петропавловский р-н</t>
  </si>
  <si>
    <t>с. Старая Криуша</t>
  </si>
  <si>
    <t>Богучарский р-н</t>
  </si>
  <si>
    <t>х. Дядин</t>
  </si>
  <si>
    <t>п. Филоново</t>
  </si>
  <si>
    <t>Бутурлиновский р-н</t>
  </si>
  <si>
    <t>с. Васильевка</t>
  </si>
  <si>
    <t>ул. Ленина</t>
  </si>
  <si>
    <t>с. Нижний Кисляй</t>
  </si>
  <si>
    <t>п. Комсомольский</t>
  </si>
  <si>
    <t>Воробьевский р-н</t>
  </si>
  <si>
    <t>с. Лещаное</t>
  </si>
  <si>
    <t>Бобровский р-н</t>
  </si>
  <si>
    <t>п. Липовка</t>
  </si>
  <si>
    <t>п. Нескучный</t>
  </si>
  <si>
    <t>п\х имени Цурюпы</t>
  </si>
  <si>
    <t>г.Бобров</t>
  </si>
  <si>
    <t>ул. 22 Января</t>
  </si>
  <si>
    <t>пер. Энергетиков</t>
  </si>
  <si>
    <t>Каменский р-н</t>
  </si>
  <si>
    <t>с. Дегтярное</t>
  </si>
  <si>
    <t>пгт Каменка</t>
  </si>
  <si>
    <t>ул. Полевая</t>
  </si>
  <si>
    <t>2Б</t>
  </si>
  <si>
    <t>Кантемировский р-н</t>
  </si>
  <si>
    <t>с. Писаревка</t>
  </si>
  <si>
    <t>с.Талы</t>
  </si>
  <si>
    <t>Лискинский р-н</t>
  </si>
  <si>
    <t>с.Владимировка</t>
  </si>
  <si>
    <t>с. Дракино</t>
  </si>
  <si>
    <t>с. Ермоловка</t>
  </si>
  <si>
    <t>с.Средний Икорец</t>
  </si>
  <si>
    <t>ул.Мира</t>
  </si>
  <si>
    <t>пл. Революции</t>
  </si>
  <si>
    <t>72а</t>
  </si>
  <si>
    <t>с.Щучье</t>
  </si>
  <si>
    <t xml:space="preserve"> с.Лискинское</t>
  </si>
  <si>
    <t>Ольховатский р-н</t>
  </si>
  <si>
    <t>с. Андриановка</t>
  </si>
  <si>
    <t>Острогожский р-н</t>
  </si>
  <si>
    <t>с. Ездочное</t>
  </si>
  <si>
    <t>с. Коротояк</t>
  </si>
  <si>
    <t>ул. Свободы</t>
  </si>
  <si>
    <t>Подгоренский р-н</t>
  </si>
  <si>
    <t>с. Перевальное</t>
  </si>
  <si>
    <t>с. Сергеевка</t>
  </si>
  <si>
    <t>Россошанский р-н</t>
  </si>
  <si>
    <t>с. Екатериновка</t>
  </si>
  <si>
    <t>с.Ивановка</t>
  </si>
  <si>
    <t>ул.Центральная</t>
  </si>
  <si>
    <t>с. Лизиновка</t>
  </si>
  <si>
    <t>с. Райновское</t>
  </si>
  <si>
    <t>с. Чагари</t>
  </si>
  <si>
    <t>г.Россошь</t>
  </si>
  <si>
    <t>ул Деповская</t>
  </si>
  <si>
    <t>131в</t>
  </si>
  <si>
    <t>ул. Большевик</t>
  </si>
  <si>
    <t>Аннинский р-н</t>
  </si>
  <si>
    <t>с. Архангельское</t>
  </si>
  <si>
    <t>Грибановский р-н</t>
  </si>
  <si>
    <t>с. Листопадовка</t>
  </si>
  <si>
    <t>ул. Советская</t>
  </si>
  <si>
    <t>579с</t>
  </si>
  <si>
    <t>с. Малые Алабухи-2</t>
  </si>
  <si>
    <t>пос. Грибановский</t>
  </si>
  <si>
    <t>ул. Центральная</t>
  </si>
  <si>
    <t>Новохоперский р-н</t>
  </si>
  <si>
    <t>с. Елань-Колено</t>
  </si>
  <si>
    <t>ул. Нагорная</t>
  </si>
  <si>
    <t>п. Московский второй</t>
  </si>
  <si>
    <t>Таловский р-н</t>
  </si>
  <si>
    <t>с. Верхняя Тишанка</t>
  </si>
  <si>
    <t>с Нижняя Каменка</t>
  </si>
  <si>
    <t>с.Новая Чигла</t>
  </si>
  <si>
    <t>Терновский р-н</t>
  </si>
  <si>
    <t>с. Терновка</t>
  </si>
  <si>
    <t>ул. Октябрьская</t>
  </si>
  <si>
    <t>с. Козловка</t>
  </si>
  <si>
    <t>ул. Горького</t>
  </si>
  <si>
    <t>с. Народное</t>
  </si>
  <si>
    <t>с. Русаново</t>
  </si>
  <si>
    <t>г Воронеж, Железнодорожный район, пос.Краснолесный, ст.Графская</t>
  </si>
  <si>
    <t>г Воронеж, Советский район</t>
  </si>
  <si>
    <t>Пр-т Патриотов</t>
  </si>
  <si>
    <t>65к</t>
  </si>
  <si>
    <t>г Воронеж, Железнодорожный район</t>
  </si>
  <si>
    <t>ул. Сосновая</t>
  </si>
  <si>
    <t>г.Воронеж, Левобережный район</t>
  </si>
  <si>
    <t>Ленинский проспект</t>
  </si>
  <si>
    <t>95б</t>
  </si>
  <si>
    <t>Каширский р-н</t>
  </si>
  <si>
    <t>с. Можайское</t>
  </si>
  <si>
    <t xml:space="preserve">с.Левая россошь </t>
  </si>
  <si>
    <t>в 1 км Южнее п. Колодезный, 100м от ЖД</t>
  </si>
  <si>
    <t>Хохольский р-н</t>
  </si>
  <si>
    <t>с. Семидесятное</t>
  </si>
  <si>
    <t>ул. Кирова</t>
  </si>
  <si>
    <t>2б</t>
  </si>
  <si>
    <t>с. Яблочное</t>
  </si>
  <si>
    <t>36:31:3800010:87</t>
  </si>
  <si>
    <t>ПС Белый колодей</t>
  </si>
  <si>
    <t>Семилукский р-н</t>
  </si>
  <si>
    <t>с. Старая Ведуга</t>
  </si>
  <si>
    <t>п. Орлов Лог</t>
  </si>
  <si>
    <t>пер Орловлогский 1й</t>
  </si>
  <si>
    <t>5а</t>
  </si>
  <si>
    <t>рп. Стрелица</t>
  </si>
  <si>
    <t xml:space="preserve">36:28:0300002:56 </t>
  </si>
  <si>
    <t>ПС Стрелица</t>
  </si>
  <si>
    <t>380м на северо-запад от дома №13 по улице Озерная СНТ "Жемчужина"</t>
  </si>
  <si>
    <t>ПС Р.Северный</t>
  </si>
  <si>
    <t>пгт Латная</t>
  </si>
  <si>
    <t>ул. Заводская</t>
  </si>
  <si>
    <t>2а</t>
  </si>
  <si>
    <t>Девицкое сп</t>
  </si>
  <si>
    <t>СНТ Жемчужина</t>
  </si>
  <si>
    <t>Рамонский р-н</t>
  </si>
  <si>
    <t>700 метров Восточнее 484 км трассы М4 Дон</t>
  </si>
  <si>
    <t>492 км лево автомагистрали М-4 Дон</t>
  </si>
  <si>
    <t>с. Карачун</t>
  </si>
  <si>
    <t>Верхнехавский р-н</t>
  </si>
  <si>
    <t>с. В.Хава</t>
  </si>
  <si>
    <t>ул. Буденного</t>
  </si>
  <si>
    <t>Нижнедевицкий р-н</t>
  </si>
  <si>
    <t>с. Верхнее Турово</t>
  </si>
  <si>
    <t>с. Нижнедевицк</t>
  </si>
  <si>
    <t>Панинский р-н</t>
  </si>
  <si>
    <t>с. Борщево</t>
  </si>
  <si>
    <t xml:space="preserve"> с.Панино</t>
  </si>
  <si>
    <t xml:space="preserve"> ул.Советская</t>
  </si>
  <si>
    <t>с. Красный Лиман</t>
  </si>
  <si>
    <t>с. Криуша</t>
  </si>
  <si>
    <t>Новоусманский р-н</t>
  </si>
  <si>
    <t>С-з часть кад квартала 36:16:5400002</t>
  </si>
  <si>
    <t>Остров</t>
  </si>
  <si>
    <t>ВН</t>
  </si>
  <si>
    <t>Всего
 2019 год</t>
  </si>
  <si>
    <t>7) составление акта о технологическом присоединении.</t>
  </si>
  <si>
    <t>Методическими указаниями по определению размера платы за технологическое присоединение к электрическим сетям, утвержденными приказом Федеральной антимонопольной службы России от 29.08.2017 №  1135/17</t>
  </si>
  <si>
    <t xml:space="preserve">п. 19 "д" ПП РФ № 24 от 21.01.2004  </t>
  </si>
  <si>
    <t>Наименование Общества</t>
  </si>
  <si>
    <t>Количество поданных заявок</t>
  </si>
  <si>
    <t>Заключено договоров</t>
  </si>
  <si>
    <t>Выполнено договоров (подписаны Акты ТП)</t>
  </si>
  <si>
    <t>Аннулированные заявки (с учетом поданных за предыдущие периоды)</t>
  </si>
  <si>
    <t>шт</t>
  </si>
  <si>
    <t>Воронежская область</t>
  </si>
  <si>
    <t>№п/п</t>
  </si>
  <si>
    <t>Номер договора ТП</t>
  </si>
  <si>
    <t>Дата заключения договора ТП</t>
  </si>
  <si>
    <t>Дата исполнения обязательств по договору ТП</t>
  </si>
  <si>
    <t>Запрашиваемая максимальная мощность (без учета ранее присоединенной), кВт</t>
  </si>
  <si>
    <t>Стоимость ТП по договору ТП без НДС, руб.</t>
  </si>
  <si>
    <t>Наименование центра питания (ПС с напряжением 35 кВ и выше)</t>
  </si>
  <si>
    <t>Отчетный период 2019 года</t>
  </si>
  <si>
    <t xml:space="preserve">Информация о поданных заявках на технологическое присоединение к электрическим сетям, заключенных договорах об осуществлении технологического присоединения к электрическим сетям ООО "РСК", выполненных присоединениях и присоединенной мощности в Воронежской области </t>
  </si>
  <si>
    <t>ООО РСК</t>
  </si>
  <si>
    <t>ПС 110 кВ "Радуга" (принадлежность ПАО "МРСК Центра")</t>
  </si>
  <si>
    <t>ПС 35 кВ"Алена" (принадлежность ПАО "МРСК Центра")</t>
  </si>
  <si>
    <t>ПС 35кВ Северная (принадлежность ООО "РСК")</t>
  </si>
  <si>
    <t>Информация  о заключенных договорах об осуществлении технологического присоединения к электрическим сетям ООО "РСК",
содержащая сведения об объеме присоединяемой мощности, сроках и плате по каждому договору</t>
  </si>
  <si>
    <t>в 2019 году нет аннулированных заявок</t>
  </si>
  <si>
    <t>(тыс. рублей)</t>
  </si>
  <si>
    <t>к сети, в период за 2019 год</t>
  </si>
  <si>
    <t>показателя соблюдения антимонопольного законодательства при техническом присоединение к 
электрическим сетям сетевой организации,в период за 2019 год</t>
  </si>
  <si>
    <t>фактическое
 (Ф) 2019 г.</t>
  </si>
  <si>
    <t>ФАКТИЧЕСКИЕ СРЕДНИЕ ДАННЫЕ</t>
  </si>
  <si>
    <t>о присоединенных объемах максимальной мощности</t>
  </si>
  <si>
    <t>за 3 предыдущих года по каждому мероприятию</t>
  </si>
  <si>
    <t>Наименование мероприятий</t>
  </si>
  <si>
    <t>Фактические расходы на</t>
  </si>
  <si>
    <t>Объем мощности,</t>
  </si>
  <si>
    <t>строительство подстанций</t>
  </si>
  <si>
    <t>введенной в основные</t>
  </si>
  <si>
    <t>за 3 предыдущих года</t>
  </si>
  <si>
    <t>фонды за 3 предыдущих</t>
  </si>
  <si>
    <t>года (кВт)</t>
  </si>
  <si>
    <t>Строительство пунктов</t>
  </si>
  <si>
    <t>секционирования</t>
  </si>
  <si>
    <t>(распределенных</t>
  </si>
  <si>
    <t>пунктов)</t>
  </si>
  <si>
    <t>Строительство</t>
  </si>
  <si>
    <t>комплектных</t>
  </si>
  <si>
    <t>трансформаторных</t>
  </si>
  <si>
    <t>подстанций</t>
  </si>
  <si>
    <t>и распределительных</t>
  </si>
  <si>
    <t>подстанций с уровнем</t>
  </si>
  <si>
    <t>напряжения до 35 кВ</t>
  </si>
  <si>
    <t>Строительство центров</t>
  </si>
  <si>
    <t>питания и подстанций</t>
  </si>
  <si>
    <t>уровнем напряжения</t>
  </si>
  <si>
    <t>35 кВ и выше</t>
  </si>
  <si>
    <t>Объем</t>
  </si>
  <si>
    <t>максимальной</t>
  </si>
  <si>
    <t>Приложение № 4</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</si>
  <si>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</si>
  <si>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</si>
  <si>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</si>
  <si>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РАСХОДЫ НА МЕРОПРИЯТИЯ,</t>
  </si>
  <si>
    <t>осуществляемые при технологическом присоединении</t>
  </si>
  <si>
    <t>Распределение</t>
  </si>
  <si>
    <t>Ставки для</t>
  </si>
  <si>
    <t>необходимой</t>
  </si>
  <si>
    <t>расчета платы</t>
  </si>
  <si>
    <t>валовой</t>
  </si>
  <si>
    <t>мощности (кВт)</t>
  </si>
  <si>
    <t>по каждому</t>
  </si>
  <si>
    <t>выручки*</t>
  </si>
  <si>
    <t>мероприятию</t>
  </si>
  <si>
    <t>(рублей)</t>
  </si>
  <si>
    <t>(рублей/кВт)</t>
  </si>
  <si>
    <t>(без учета НДС)</t>
  </si>
  <si>
    <t>Подготовка и выдача сетевой</t>
  </si>
  <si>
    <t>организацией технических условий</t>
  </si>
  <si>
    <t>заявителю:</t>
  </si>
  <si>
    <t>по постоянной схеме</t>
  </si>
  <si>
    <t>по временной схеме</t>
  </si>
  <si>
    <t>Разработка сетевой организацией</t>
  </si>
  <si>
    <t>проектной документации</t>
  </si>
  <si>
    <t>по строительству «последней мили»</t>
  </si>
  <si>
    <t>Выполнение сетевой организацией</t>
  </si>
  <si>
    <t>мероприятий, связанных</t>
  </si>
  <si>
    <t>со строительством «последней мили»:</t>
  </si>
  <si>
    <t>строительство воздушных линий</t>
  </si>
  <si>
    <t>строительство кабельных линий</t>
  </si>
  <si>
    <t>строительство пунктов</t>
  </si>
  <si>
    <t>строительство комплектных</t>
  </si>
  <si>
    <t>трансформаторных подстанций и</t>
  </si>
  <si>
    <t>распределительных трансформатор-</t>
  </si>
  <si>
    <t>ных подстанций с уровнем</t>
  </si>
  <si>
    <t>строительство центров питания</t>
  </si>
  <si>
    <t>и подстанций уровнем напряжения</t>
  </si>
  <si>
    <t>Проверка сетевой организацией</t>
  </si>
  <si>
    <t>выполнения заявителем технических</t>
  </si>
  <si>
    <t>условий:</t>
  </si>
  <si>
    <t>Участие сетевой организации</t>
  </si>
  <si>
    <t>в осмотре должностным лицом органа</t>
  </si>
  <si>
    <t>федерального государственного</t>
  </si>
  <si>
    <t>энергетического надзора</t>
  </si>
  <si>
    <t>присоединяемых устройств заявителя:</t>
  </si>
  <si>
    <t>Фактические действия по</t>
  </si>
  <si>
    <t>присоединению и обеспечению</t>
  </si>
  <si>
    <t>работы энергопринимающих устройств</t>
  </si>
  <si>
    <t>потребителей электрической энергии,</t>
  </si>
  <si>
    <t>объектов по производству</t>
  </si>
  <si>
    <t>электрической энергии, а также</t>
  </si>
  <si>
    <t>объектов электросетевого хозяйства,</t>
  </si>
  <si>
    <t>принадлежащих сетевым организациям</t>
  </si>
  <si>
    <t>и иным лицам, к электрической сети:</t>
  </si>
  <si>
    <t>* Согласно приложению № 1 к  методическим указаниям по определению размера платы за технологическое присоединение к электрическим сетям, утвержденным Федеральной службой по тарифам.</t>
  </si>
  <si>
    <t>Приложение № 6</t>
  </si>
  <si>
    <t>Приложение № 7</t>
  </si>
  <si>
    <t>о длине линий электропередачи и об объемах максимальной</t>
  </si>
  <si>
    <t>мощности построенных объектов за 3 предыдущих года</t>
  </si>
  <si>
    <t>по каждому мероприятию</t>
  </si>
  <si>
    <t>Наименование</t>
  </si>
  <si>
    <t>Расходы на</t>
  </si>
  <si>
    <t>Длина воздушных</t>
  </si>
  <si>
    <t>мероприятий</t>
  </si>
  <si>
    <t>строительство</t>
  </si>
  <si>
    <t>и кабельных линий</t>
  </si>
  <si>
    <t>воздушных и</t>
  </si>
  <si>
    <t>электропередачи</t>
  </si>
  <si>
    <t>мощности,</t>
  </si>
  <si>
    <t>кабельных линий</t>
  </si>
  <si>
    <t>на i-м уровне</t>
  </si>
  <si>
    <t>присоединенной</t>
  </si>
  <si>
    <t>напряжения,</t>
  </si>
  <si>
    <t>путем строительства</t>
  </si>
  <si>
    <t>фактически</t>
  </si>
  <si>
    <t>воздушных или</t>
  </si>
  <si>
    <t>построенных за</t>
  </si>
  <si>
    <t>последние 3 года</t>
  </si>
  <si>
    <t>за последние 3 года</t>
  </si>
  <si>
    <t>(км)</t>
  </si>
  <si>
    <t>(кВт)</t>
  </si>
  <si>
    <t>электропередачи:</t>
  </si>
  <si>
    <t>0,4 кВ</t>
  </si>
  <si>
    <t>1—20 кВ</t>
  </si>
  <si>
    <t xml:space="preserve">35 кВ </t>
  </si>
  <si>
    <t>воздушных линий</t>
  </si>
  <si>
    <t>Приложение № 8</t>
  </si>
  <si>
    <t>ИНФОРМАЦИЯ</t>
  </si>
  <si>
    <t>об осуществлении технологического присоединения по договорам,</t>
  </si>
  <si>
    <t>заключенным за текущий год</t>
  </si>
  <si>
    <t>Категория заявителей</t>
  </si>
  <si>
    <t>Количество</t>
  </si>
  <si>
    <t>Максимальная</t>
  </si>
  <si>
    <t>Стоимость</t>
  </si>
  <si>
    <t>договоров (штук)</t>
  </si>
  <si>
    <t>мощность (кВт)</t>
  </si>
  <si>
    <t>договоров (без НДС)</t>
  </si>
  <si>
    <t>35 кВ</t>
  </si>
  <si>
    <t>и выше</t>
  </si>
  <si>
    <t xml:space="preserve">До 15 кВт — всего </t>
  </si>
  <si>
    <t>в том числе</t>
  </si>
  <si>
    <t>льготная</t>
  </si>
  <si>
    <t>категория*</t>
  </si>
  <si>
    <t>От 15 до 150 кВт —</t>
  </si>
  <si>
    <t xml:space="preserve">всего </t>
  </si>
  <si>
    <t>категория**</t>
  </si>
  <si>
    <t>От 150 кВт</t>
  </si>
  <si>
    <t xml:space="preserve">до 670 кВт — всего </t>
  </si>
  <si>
    <t>по индивидуаль-</t>
  </si>
  <si>
    <t>ному проекту</t>
  </si>
  <si>
    <t>От 670 кВт</t>
  </si>
  <si>
    <t>до 8900 кВт —</t>
  </si>
  <si>
    <t>всего</t>
  </si>
  <si>
    <t>От 8900 кВт —</t>
  </si>
  <si>
    <t>Объекты</t>
  </si>
  <si>
    <t>генерации</t>
  </si>
  <si>
    <t>Приложение № 9</t>
  </si>
  <si>
    <t>о поданных заявках на технологическое присоединение за текущий год</t>
  </si>
  <si>
    <t>Количество заявок (штук)</t>
  </si>
  <si>
    <t>Максимальная мощность (кВт)</t>
  </si>
  <si>
    <t>До 15 кВт — всего</t>
  </si>
  <si>
    <t>льготная категория*</t>
  </si>
  <si>
    <t>От 15 до 150 кВт — всего</t>
  </si>
  <si>
    <t>льготная категория**</t>
  </si>
  <si>
    <t xml:space="preserve">От 150 кВт до 670 кВт —
</t>
  </si>
  <si>
    <t>по индивидуальному</t>
  </si>
  <si>
    <t>проекту</t>
  </si>
  <si>
    <t>до 8900 кВт — всего</t>
  </si>
  <si>
    <t>От 8900 кВт — всего</t>
  </si>
  <si>
    <t>Объекты генерации</t>
  </si>
  <si>
    <t>* Заявители, оплачивающие технологическое присоединение своих энергопринимающих устройств в размере не более 550 рублей.</t>
  </si>
  <si>
    <t>** 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</si>
  <si>
    <t>присоединение к сети в период  за 2019 год</t>
  </si>
  <si>
    <t>394052, г. Воронеж,  ул. Острогожская 69А помещение 1.</t>
  </si>
  <si>
    <t>тел. 8(800)222-54-53; 8-980-555-67-68</t>
  </si>
  <si>
    <t>Отчетный период 2019 год</t>
  </si>
  <si>
    <t>См. закладку п 11(8) пр6</t>
  </si>
  <si>
    <t>См. закладку п 11(8) пр7</t>
  </si>
  <si>
    <t>См. закладку п 11(8) пр8</t>
  </si>
  <si>
    <t>См. закладку п 11(8) пр9</t>
  </si>
  <si>
    <t>На выпадающие доходы данные не предоставлялись. В приказе УРТ ВО от 26.12.2019г. № 59/8 выпадающие доходы ООО "РСК" отсутствуют.
Планируется предоставить данные до 01.05.2020г.</t>
  </si>
  <si>
    <t>См. закладку п 19(в) пр4</t>
  </si>
  <si>
    <t>информация о расходах на мероприятия, осуществляемые при технологическом присоединении, по форме согласно
 приложению N 4;</t>
  </si>
  <si>
    <t>информация о фактических средних данных о присоединенных объемах максимальной мощности за 3 предыдущих года
 по каждому мероприятию по форме согласно приложению N 6</t>
  </si>
  <si>
    <t>информация 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 по форме согласно приложению N 7;</t>
  </si>
  <si>
    <t>информация об осуществлении технологического присоединения по договорам, заключенным за текущий год, по форме 
согласно приложению N 8;</t>
  </si>
  <si>
    <t>информация о поданных заявках на технологическое присоединение за текущий год по форме согласно приложению N 9.</t>
  </si>
  <si>
    <t>отключений нет</t>
  </si>
  <si>
    <t>Данные о факте прекращения передачи электрической энергии</t>
  </si>
  <si>
    <t>Данные о масштабе прекращения передачи электрической энергии в сетевой организации</t>
  </si>
  <si>
    <t>Перечень смежных сетевых организаций, затронутых прекращением передачи электрической энергии</t>
  </si>
  <si>
    <t>Данные о причинах прекращения передачи электрической энергии и их расследовании</t>
  </si>
  <si>
    <t>Учет в показателях надежности, в т.ч. индикативных показателях надежности (0 - нет, 1 - да)</t>
  </si>
  <si>
    <t>Номер прекращения передачи электрической энергии / Номер итоговой строки</t>
  </si>
  <si>
    <t xml:space="preserve">Наименование структурной единицы сетевой организации </t>
  </si>
  <si>
    <t>Вид объекта: КЛ, ВЛ, КВЛ, ПС, ТП, РП</t>
  </si>
  <si>
    <t xml:space="preserve">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 </t>
  </si>
  <si>
    <t>Высший класс напряжения отключенного оборудования сетевой организации,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</si>
  <si>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</si>
  <si>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</si>
  <si>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Вид прекращения передачи электроэнергии (П, А, В)</t>
  </si>
  <si>
    <t>Продолжительность прекращения передачи электрической энергии, час</t>
  </si>
  <si>
    <t>Перечень объектов электросетевого хозяйства, отключение которых привело к прекращению передачи электрической энергии потребителям услуг (ПС, ТП, РП, ВЛ, КЛ)</t>
  </si>
  <si>
    <t>Перечень потребителей 1-й и 2-й категорий надежности, в отношении которых произошло полное ограничение режима потребления электрической энергии</t>
  </si>
  <si>
    <t>Перечень потребителей 1-й и 2-й категорий надежности, в отношении которых произошло частичное ограничение режима потребления электрической энергии</t>
  </si>
  <si>
    <t>Количество точек поставки потребителей услуг сетевой организации, в отношении которых произошел перерыв электроснабжения, шт., в том числе:</t>
  </si>
  <si>
    <t>Суммарный объем фактической нагрузки (мощности) на присоединениях потребителей услуг, по которым произошло прекращение передачи электрической энергии на момент возникновения такого события, кВт</t>
  </si>
  <si>
    <t>ВСЕГО</t>
  </si>
  <si>
    <t>в разделении категорий надежности потребителей электрической энергии</t>
  </si>
  <si>
    <t>в разделении уровней напряжения ЭПУ потребителя электрической энергии</t>
  </si>
  <si>
    <t>Смежные сетевые организации и производители электрической энергии</t>
  </si>
  <si>
    <t>Номер и дата акта расследования технологического нарушения, записи в оперативном журнале</t>
  </si>
  <si>
    <t>Код организационной причины аварии</t>
  </si>
  <si>
    <t>Код технической причины повреждения оборудования</t>
  </si>
  <si>
    <t>1-я категория надежности</t>
  </si>
  <si>
    <t>2-я категория надежности</t>
  </si>
  <si>
    <t>3-я категория надежности</t>
  </si>
  <si>
    <t>ВН (110 кВ и выше)</t>
  </si>
  <si>
    <t>СН1 (35 кВ)</t>
  </si>
  <si>
    <t>СН2 (6-20 кВ)</t>
  </si>
  <si>
    <t>НН (0,22-1 кВ)</t>
  </si>
  <si>
    <t>ПС</t>
  </si>
  <si>
    <t>Стрелица</t>
  </si>
  <si>
    <t>35</t>
  </si>
  <si>
    <t>08,55 2019.08.20</t>
  </si>
  <si>
    <t>16,30 2019.08.20</t>
  </si>
  <si>
    <t>П</t>
  </si>
  <si>
    <t>КЛ-6-1, ВЛ-6-2, ВЛ-6-10, ВЛ-6-11, ВЛ-6-14, ВЛ-6-15, ВЛ-6-16</t>
  </si>
  <si>
    <t>ПАО «МРСК Центра» - «Воронежэнерго»</t>
  </si>
  <si>
    <t>ВЛ</t>
  </si>
  <si>
    <t>Белый колодец</t>
  </si>
  <si>
    <t>08,50 2019.08.27</t>
  </si>
  <si>
    <t>13,05 2019.08.27</t>
  </si>
  <si>
    <t xml:space="preserve">ВЛ-6-4, КЛ-6-6, ВЛ-6-7, КЛ-6-12 </t>
  </si>
  <si>
    <t>ООО "Региональная сетевая компания" (Воронежская обл) ООО "РСК"</t>
  </si>
  <si>
    <t>ТП</t>
  </si>
  <si>
    <t>ТП-5-3</t>
  </si>
  <si>
    <t>10 (10.5)</t>
  </si>
  <si>
    <t>21,55 2019.09.26</t>
  </si>
  <si>
    <t>05,30 2019.09.27</t>
  </si>
  <si>
    <t>В</t>
  </si>
  <si>
    <t>КЛ 0.38 кВ КЛ-0,4кВ Шлычкова О.Г.;КЛ 0.38 кВ КЛ 0,4кВ Шлычкова О.Г</t>
  </si>
  <si>
    <t>ООО "Региональная сетевая компания" (Воронежская обл)</t>
  </si>
  <si>
    <t>ПС 35 Орлов ЛОГ</t>
  </si>
  <si>
    <t>6 (6.3)</t>
  </si>
  <si>
    <t>19,05 2019.11.30</t>
  </si>
  <si>
    <t>21,05 2019.11.30</t>
  </si>
  <si>
    <t>А</t>
  </si>
  <si>
    <t>ВЛ 6 (6.3) кВ ВЛ-6-11</t>
  </si>
  <si>
    <t>ВЛ-6-1
 ПС рудник Северный</t>
  </si>
  <si>
    <t>09,05 2019.12.01</t>
  </si>
  <si>
    <t>12,05 2019.12.01</t>
  </si>
  <si>
    <t>ВЛ 6 (6.3) кВ
 ВЛ-6-1 ПС рудник северный</t>
  </si>
  <si>
    <t>Вывод в ремонт  оборудования в 2019 года с прекращением электроснабжения потребителей не производился</t>
  </si>
  <si>
    <t xml:space="preserve">Инвестиционных программ (проектов инвестиционных программ) в 2019 году  нет
</t>
  </si>
  <si>
    <t>Капитальных вложений и планов капитального ремонта (инвестиционных программ) 
в 2019 году не осуществлялось</t>
  </si>
  <si>
    <t>Руководствуясь Положением о закупках товаров, работ и услуг для нужд ООО «РСК» Общество вправе применять при организации закупок следующие закупочные процедуры:</t>
  </si>
  <si>
    <t>1.1.1. Закупки могут быть конкурентными и неконкурентными.</t>
  </si>
  <si>
    <t>1.1.2. Конкурентные закупки осуществляются следующими способами:</t>
  </si>
  <si>
    <t>1) конкурс (открытый конкурс, конкурс в электронной форме, закрытый конкурс);</t>
  </si>
  <si>
    <t>2) аукцион (открытый аукцион, аукцион в электронной форме, закрытый аукцион);</t>
  </si>
  <si>
    <t>3) запрос предложений (открытый запрос предложений, запрос предложений в электронной форме, закрытый запрос предложений);</t>
  </si>
  <si>
    <t>4) запрос котировок (открытый запрос котировок, запрос котировок в электронной форме, закрытый запрос котировок).</t>
  </si>
  <si>
    <t>1.1.3. Неконкурентной признается закупка, осуществленная у единственного поставщика.</t>
  </si>
  <si>
    <t>№</t>
  </si>
  <si>
    <t>Общий</t>
  </si>
  <si>
    <t>Количество договоров, заключенных заказчиком по результатам закупок</t>
  </si>
  <si>
    <t>п/п</t>
  </si>
  <si>
    <t>стоимостной объем договоров, заключенных заказчиком по результатам закупок</t>
  </si>
  <si>
    <t>в отчетном году (единиц)</t>
  </si>
  <si>
    <t>в 2020 году (тыс. рублей)</t>
  </si>
  <si>
    <t>Всего заключено договоров по результатам закупок</t>
  </si>
  <si>
    <t xml:space="preserve">ООО «РСК» осуществляет закупку товаров, работ и услуг для своих нужд в рамках действия Федерального закона от 18 июля 2011 года № 223-ФЗ «О закупках товаров, работ, услуг отдельными видами юридических лиц». 
Согласно положениям статьи 2 вышеуказанного федерального закона основным документов регулирующим деятельность ООО «РСК» в процессе осуществления закупок товаров, работ и услуг для своих нужд является положение о закупке товаров, работ, услуг для собственных нужд ООО «РЕГИОНАЛЬНАЯ СЕТЕВАЯ КОМПАНИЯ». 
Данное положение утверждено протоколом внеочередного общего собрания участников от 06.11.2018 №8. Текст Положения о закупках размещен на официальном сайте в сети Интернет www.zakupki.gov.ru. 
</t>
  </si>
  <si>
    <t>О корпоративных правилах осуществления закупок (включая использование конкурсов, аукционов)</t>
  </si>
  <si>
    <t>Правовой акт, регламентирующий правила закупки – положение о закупке товаров, работ, услуг для собственных нужд ООО «РЕГИОНАЛЬНАЯ СЕТЕВАЯ КОМПАНИЯ», утвержденный протоколом внеочередного общего собрания участников от 06.11.2018 №8</t>
  </si>
  <si>
    <t>Место размещения положения о закупках регулируемой организации</t>
  </si>
  <si>
    <t xml:space="preserve">http://zakupki.gov.ru/223/clause/public/order-clause/info/documents.html?clauseId=155759&amp;clauseInfoId=352906&amp;versioned=&amp;activeTab=1&amp;epz=true </t>
  </si>
  <si>
    <t xml:space="preserve">     В соответствии с п. 5 Постановления Правительства Российской Федерации от 17.09.2012 года № 932 «Об утверждении правил формирования плана закупки товаров (работ, услуг) и требований к форме такого плана» план закупки формируется заказчиком в соответствии с требованиями, установленными нормативными правовыми актами Российской Федерации, локальными актами заказчика, а также положением о закупке, утвержденным в установленном порядке, в том числе с учетом сроков проведения закупочных процедур исходя из требуемой даты поставки товаров (работ, услуг).
План закупки товаров (работ, услуг) ООО «РСК» на 2020 утвержден и размещен на официальном сайте РФ для размещения информации о размещении заказов www.zakupki.gov.ru  
В соответствии с п. 5 Постановления Правительства Российской Федерации от 17.09.2012 года № 932 «Об утверждении правил формирования плана закупки товаров (работ, услуг) и требований к форме такого плана» план закупки формируется заказчиком в соответствии с требованиями, установленными нормативными правовыми актами Российской Федерации, локальными актами заказчика, а также положением о закупке, утвержденным в установленном порядке, в том числе с учетом сроков проведения закупочных процедур исходя из требуемой даты поставки товаров (работ, услуг).
     План закупки товаров (работ, услуг) ООО «РСК» на 2020 утвержден и размещен на официальном сайте РФ для размещения информации о размещении заказов www.zakupki.gov.ru  
</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</si>
  <si>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</si>
  <si>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https://zakupki.gov.ru/223/ppa/public/organization/organization.html?agencyId=337304&amp;epz=true&amp;style44=false</t>
  </si>
  <si>
    <t>Дата</t>
  </si>
  <si>
    <t>№№ приказов</t>
  </si>
  <si>
    <t>Публикация</t>
  </si>
  <si>
    <t>56/17</t>
  </si>
  <si>
    <t>Об установлении индивидуальных тарифов на услуги по передаче электрической энергии для взаиморасчетовмежду сетевыми организациями Воронежской области, определенных на основе долгосрочных параметров регулирования деятельности территориальных сетевых организаций, на 2019-2023 годы</t>
  </si>
  <si>
    <t>pravo.govvrn/?q=tariv</t>
  </si>
  <si>
    <t>Дата опубликования: 28.12.2018</t>
  </si>
  <si>
    <t>Номер опубликования: 3606201814861</t>
  </si>
  <si>
    <t>59/7</t>
  </si>
  <si>
    <t>О внесении изменения в приказ УРТ от 27.12.2018</t>
  </si>
  <si>
    <t xml:space="preserve"> № 56/17 «Об установлении индивидуальных</t>
  </si>
  <si>
    <t xml:space="preserve"> тарифов на услуги по передаче электрической</t>
  </si>
  <si>
    <t xml:space="preserve"> энергии для взаиморасчетов между сетевыми</t>
  </si>
  <si>
    <t xml:space="preserve"> организациями Воронежской области,</t>
  </si>
  <si>
    <t xml:space="preserve"> определенных на основе долгосрочных</t>
  </si>
  <si>
    <t>параметров регулирования деятельности</t>
  </si>
  <si>
    <t xml:space="preserve"> территориальных сетевых организаций,</t>
  </si>
  <si>
    <t xml:space="preserve"> на 2019-2023 годы»</t>
  </si>
  <si>
    <t>Дата опубликования: 28.12.2019</t>
  </si>
  <si>
    <t>Номер опубликования: 3606201917847</t>
  </si>
  <si>
    <t>УПРАВЛЕНИЕ ПО ГОСУДАРСТВЕННОМУ РЕГУЛИРОВАНИЮ  ТАРИФОВ ВОРОНЕЖСКОЙ ОБЛАСТИ</t>
  </si>
  <si>
    <t>ПРИКАЗ</t>
  </si>
  <si>
    <t>от 26 декабря 2019 г. № 59/8</t>
  </si>
  <si>
    <t>г. Воронеж</t>
  </si>
  <si>
    <t xml:space="preserve"> Об утверждении ставок платы за технологическое присоединение энергопринимающих устройств заявителей к электрическим сетям</t>
  </si>
  <si>
    <t>территориальных сетевых организаций, осуществляющих свою деятельность на территории Воронежской области на 2020 год</t>
  </si>
  <si>
    <t>Планируемые затраты на технологическое присоединение около 500 тыс. руб</t>
  </si>
  <si>
    <t>ПП 861</t>
  </si>
  <si>
    <t xml:space="preserve"> Основной центр питания:  ПС 110/35 /6 кВ №15 (филиала ПАО "МРСК Центра"-"Воронежэнерго")</t>
  </si>
  <si>
    <t>ПС 110 кВ "Радуга"(филиала ПАО "МРСК Центра"-"Воронежэнерго"), ПС 35 кВ"Алена" (филиала ПАО "МРСК Центра"-"Воронежэнерго")</t>
  </si>
  <si>
    <t xml:space="preserve">Приложение </t>
  </si>
  <si>
    <t>ДОГОВОР № ___________</t>
  </si>
  <si>
    <t>ОКАЗАНИЯ УСЛУГ ПО ПЕРЕДАЧЕ ЭЛЕКТРИЧЕСКОЙ ЭНЕРГИИ</t>
  </si>
  <si>
    <t>г. _____________________</t>
  </si>
  <si>
    <t>"____"________________ 200__ года</t>
  </si>
  <si>
    <r>
      <t>ОАО «________________сбытовая компания»,</t>
    </r>
    <r>
      <rPr>
        <sz val="11"/>
        <color theme="1"/>
        <rFont val="Times New Roman"/>
        <family val="1"/>
        <charset val="204"/>
      </rPr>
      <t xml:space="preserve"> именуемое в дальнейшем «Заказчик», в лице генерального директора ____________, действующего на основании Устава общества, с одной стороны, и</t>
    </r>
  </si>
  <si>
    <r>
      <t>ОАО «________________сетевая компания»,</t>
    </r>
    <r>
      <rPr>
        <sz val="11"/>
        <color theme="1"/>
        <rFont val="Times New Roman"/>
        <family val="1"/>
        <charset val="204"/>
      </rPr>
      <t xml:space="preserve"> именуемое в дальнейшем «Исполнитель», в лице генерального директора ___________, действующего на основании Устава общества, а также на основании договоров с территориальными сетевыми организациями, перечисленными в приложении № 15 к настоящему договору, с другой стороны, совместно именуемые «Стороны», заключили настоящий договор о нижеследующем.</t>
    </r>
  </si>
  <si>
    <r>
      <t>1.</t>
    </r>
    <r>
      <rPr>
        <b/>
        <sz val="7"/>
        <color theme="1"/>
        <rFont val="Times New Roman"/>
        <family val="1"/>
        <charset val="204"/>
      </rPr>
      <t xml:space="preserve">       </t>
    </r>
    <r>
      <rPr>
        <b/>
        <sz val="11"/>
        <color theme="1"/>
        <rFont val="Times New Roman"/>
        <family val="1"/>
        <charset val="204"/>
      </rPr>
      <t>ОБЩИЕ ПОЛОЖЕНИЯ</t>
    </r>
  </si>
  <si>
    <t>Стороны договорились понимать используемые в настоящем Договоре термины в следующем значении:</t>
  </si>
  <si>
    <r>
      <t>Потребители</t>
    </r>
    <r>
      <rPr>
        <sz val="11"/>
        <color theme="1"/>
        <rFont val="Times New Roman"/>
        <family val="1"/>
        <charset val="204"/>
      </rPr>
      <t xml:space="preserve"> - физические и юридические лица, приобретающие электрическую энергию (мощность) у Заказчика или лица, уполномочившего Заказчика на заключение договора оказания услуг по передаче электрической энергии, для собственных бытовых и (или) производственных нужд и (или) в целях перепродажи, имеющие на праве собственности или на ином законном основании энергопринимающие устройства, технологически присоединенные (в том числе, опосредованно) в установленном порядке к электрической сети Исполнителя (ТСО) и уполномочившие Заказчика на заключение настоящего Договора или заключившие договор оказания услуг по передаче электрической энергии с Исполнителем самостоятельно.</t>
    </r>
  </si>
  <si>
    <t>Стороны договорились в рамках настоящего Договора к Потребителям относить и Исполнителей коммунальных услуг.</t>
  </si>
  <si>
    <t>Под опосредованным технологическим присоединением понимается присоединение энергопринимающих устройств Потребителей к электрическим сетям Исполнителя или ТСО через энергетические установки производителей электрической энергии, объекты электросетевого хозяйства лиц, не оказывающих услуги по передаче электрической энергии, или бесхозяйные объекты электросетевого хозяйства.</t>
  </si>
  <si>
    <r>
      <t>Исполнитель коммунальных услуг</t>
    </r>
    <r>
      <rPr>
        <sz val="11"/>
        <color theme="1"/>
        <rFont val="Times New Roman"/>
        <family val="1"/>
        <charset val="204"/>
      </rPr>
      <t xml:space="preserve"> – юридическое лицо независимо от организационно-правовой формы, а также индивидуальный предприниматель, предоставляющие коммунальные услуги, производящие или приобретающие коммунальные ресурсы и отвечающие за обслуживание внутридомовых инженерных систем, с использованием которых потребителю предоставляются коммунальные услуги.</t>
    </r>
  </si>
  <si>
    <r>
      <t>Точка приема</t>
    </r>
    <r>
      <rPr>
        <sz val="11"/>
        <color theme="1"/>
        <rFont val="Times New Roman"/>
        <family val="1"/>
        <charset val="204"/>
      </rPr>
      <t xml:space="preserve"> – место в электрической сети Исполнителя или ТСО, являющееся местом исполнения договоров поставки электрической энергии Заказчику и совпадающее со следующими точками:</t>
    </r>
  </si>
  <si>
    <t xml:space="preserve">- точками поставки электрической энергии с оптового рынка, закрепленными за Заказчиком в порядке, установленном «Правилами оптового рынка электрической энергии (мощности) переходного периода» (далее – Правила оптового рынка); </t>
  </si>
  <si>
    <t xml:space="preserve">- точками поставки электрической энергии с розничного рынка, согласованными между Заказчиком и поставщиками электроэнергии на розничном рынке; </t>
  </si>
  <si>
    <t xml:space="preserve">- точками поставки от смежных сетевых организаций. </t>
  </si>
  <si>
    <t>Точки приема с оптового, розничных рынков и от смежных сетевых организаций определены Сторонами в Приложении № 1 к настоящему Договору, которое является неотъемлемой частью настоящего Договора.</t>
  </si>
  <si>
    <r>
      <t>Точка поставки</t>
    </r>
    <r>
      <rPr>
        <sz val="11"/>
        <color theme="1"/>
        <rFont val="Times New Roman"/>
        <family val="1"/>
        <charset val="204"/>
      </rPr>
      <t xml:space="preserve"> – место в электрической сети, являющееся местом исполнения обязательств по поставке электрической энергии и оказанию услуг по передаче электроэнергии, определения объема взаимных обязательств участников розничного рынка по договорам купли-продажи электрической энергии, энергоснабжения, оказания услуг по передаче электрической энергии и инфраструктурных услуг и находящаяся:</t>
    </r>
  </si>
  <si>
    <t xml:space="preserve">- на границе балансовой принадлежности электросетевого оборудования Исполнителя  и Потребителей (в случае, если Потребители присоединены к сетям Исполнителя), </t>
  </si>
  <si>
    <t xml:space="preserve">- на границе балансовой принадлежности электросетевого оборудования ТСО и Потребителей (в случае, если Потребители присоединены к сетям ТСО), </t>
  </si>
  <si>
    <t>- на границе балансовой принадлежности электросетевого оборудования Исполнителя и ССО, согласованное между Заказчиком и иной энергосбытовой организацией в договорах энергоснабжения (купли-продажи электрической энергии).</t>
  </si>
  <si>
    <t>Порядок определения точек поставки электрической энергии (мощности) в многоквартирный дом установлен Приложением № 12 к настоящему Договору.</t>
  </si>
  <si>
    <t>Точки (группы точек) поставки электроэнергии из сети Исполнителя или ТСО в сеть смежной сетевой организации, либо в сеть Потребителя, определяются Сторонами в Приложении № 2 к настоящему Договору.</t>
  </si>
  <si>
    <r>
      <t xml:space="preserve">Группа точек поставки </t>
    </r>
    <r>
      <rPr>
        <sz val="11"/>
        <color theme="1"/>
        <rFont val="Times New Roman"/>
        <family val="1"/>
        <charset val="204"/>
      </rPr>
      <t>-  место исполнения обязательств  по поставке электрической энергии (мощности) и оказанию услуг по передаче электроэнергии, в котором одна или несколько точек поставки относятся к единому технологически неделимому энергетическому обьекту, ограничивающих территорию, в отношении которой купля-продажа электроэнергии (мощности) на розничном рынке осуществляется только данным потребителем, и используемых им для определения и исполнения обязательств  по поставке электрической энергии (мощности) и оказанию услуг по передаче электроэнергии.</t>
    </r>
  </si>
  <si>
    <r>
      <t>Потери электрической энергии</t>
    </r>
    <r>
      <rPr>
        <sz val="11"/>
        <color theme="1"/>
        <rFont val="Times New Roman"/>
        <family val="1"/>
        <charset val="204"/>
      </rPr>
      <t xml:space="preserve"> – разница между объемом электрической энергии, поставленной в электрическую сеть из других сетей или от производителей электрической энергии, и объемом электрической энергии, потребляемой энергопринимающими устройствами, присоединенными к этой сети, а также переданной другим сетевым организациям.</t>
    </r>
  </si>
  <si>
    <r>
      <t xml:space="preserve">Электроэнергия, приобретаемая в целях компенсации потерь в сетях – </t>
    </r>
    <r>
      <rPr>
        <sz val="11"/>
        <color theme="1"/>
        <rFont val="Times New Roman"/>
        <family val="1"/>
        <charset val="204"/>
      </rPr>
      <t>объем электроэнергии, определяемый в соответствии с правилами, согласованными Сторонами в Приложении № 9 к настоящему Договору.</t>
    </r>
  </si>
  <si>
    <r>
      <t>Смежные сетевые организации (ССО)</t>
    </r>
    <r>
      <rPr>
        <sz val="11"/>
        <color theme="1"/>
        <rFont val="Times New Roman"/>
        <family val="1"/>
        <charset val="204"/>
      </rPr>
      <t xml:space="preserve"> - сетевые организации, владеющие на праве собственности или на ином установленном федеральными законами основании непосредственно технологически присоединенными к электрическим сетям данной сетевой организации объектами электросетевого хозяйства, с использованием которых такие организации оказывают услуги по передаче электрической энергии, а также осуществляют в установленном порядке технологическое присоединение энергопринимающих устройств (энергетических установок) юридических и физических лиц. </t>
    </r>
  </si>
  <si>
    <r>
      <t>Территориальные сетевые организации (ТСО)</t>
    </r>
    <r>
      <rPr>
        <sz val="11"/>
        <color theme="1"/>
        <rFont val="Times New Roman"/>
        <family val="1"/>
        <charset val="204"/>
      </rPr>
      <t xml:space="preserve"> – сетевые организации, заключившие с Исполнителем Договоры оказания услуг по передаче электрической энергии через технические устройства электрических сетей, принадлежащих указанным сетевым организациям, и перечисленные в приложении № 14 к настоящему договору, осуществляющие деятельность по передаче электрической энергии на территории данного субъекта Российской Федерации, для которых органом исполнительной власти в области государственного регулирования тарифов субъекта Российской Федерации установлен индивидуальный тариф на услуги по передаче электрической энергии, оплата которых включена в расходы Исполнителя при установлении котлового (единого) тарифа.</t>
    </r>
  </si>
  <si>
    <r>
      <t>Средства учета</t>
    </r>
    <r>
      <rPr>
        <sz val="11"/>
        <color theme="1"/>
        <rFont val="Times New Roman"/>
        <family val="1"/>
        <charset val="204"/>
      </rPr>
      <t xml:space="preserve"> - 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</si>
  <si>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Расчетный учет</t>
    </r>
    <r>
      <rPr>
        <sz val="11"/>
        <color theme="1"/>
        <rFont val="Times New Roman"/>
        <family val="1"/>
        <charset val="204"/>
      </rPr>
      <t xml:space="preserve"> – средства учета выработанной, переданной, а также отпущенной потребителям электроэнергии для финансовых расчетов за нее.</t>
    </r>
  </si>
  <si>
    <r>
      <t>Контрольный учет</t>
    </r>
    <r>
      <rPr>
        <sz val="11"/>
        <color theme="1"/>
        <rFont val="Times New Roman"/>
        <family val="1"/>
        <charset val="204"/>
      </rPr>
      <t xml:space="preserve"> -  средства учета электроэнергии, показания которого используются в целях контроля достоверности показаний расчетного прибора учета.</t>
    </r>
  </si>
  <si>
    <r>
      <t>Безучетное потребление</t>
    </r>
    <r>
      <rPr>
        <sz val="11"/>
        <color theme="1"/>
        <rFont val="Times New Roman"/>
        <family val="1"/>
        <charset val="204"/>
      </rPr>
      <t xml:space="preserve"> - потребление электрической энергии с нарушением установленного договором энергоснабжения (договором купли-продажи (поставки) электрической энергии) и «Правилами функционирования розничных рынков электрической энергии в переходный период реформирования электроэнергетики» (далее – Правила розничных рынков) порядка учета электрической энергии со стороны Потребителя, выразившимся во вмешательстве в работу средств учета, утрате пломб, подключении нагрузки помимо средств учета или несоблюдении установленных договором сроков извещения об утрате (неисправности) средств учета, обязанность по обеспечению целостности и сохранности которых возложена на Потребителя, а также в иных действиях Потребителя, приведших к искажению данных о фактическом объеме потребления электрической энергии.</t>
    </r>
  </si>
  <si>
    <r>
      <t>Бездоговорное потребление</t>
    </r>
    <r>
      <rPr>
        <sz val="11"/>
        <color theme="1"/>
        <rFont val="Times New Roman"/>
        <family val="1"/>
        <charset val="204"/>
      </rPr>
      <t xml:space="preserve"> - факты потребления электрической энергии, осуществляемого юридическими или физическими лицами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электрической сети Исполнителя или ТСО с нарушением установленного порядка технологического присоединения энергопринимающих устройств юридических и физических лиц к электрическим сетям.</t>
    </r>
  </si>
  <si>
    <r>
      <t>Договорная (заявленная) мощность</t>
    </r>
    <r>
      <rPr>
        <sz val="11"/>
        <color theme="1"/>
        <rFont val="Times New Roman"/>
        <family val="1"/>
        <charset val="204"/>
      </rPr>
      <t xml:space="preserve"> - заявляемая Заказчиком Исполнителю величина мощности, потребляемой Потребителями, чьи интересы представляет Заказчик, определенная по уровням напряжения в приложении № 13 к настоящему Договору, исчисляемая в мегаваттах (МВт).</t>
    </r>
  </si>
  <si>
    <r>
      <t>ЧЧИ</t>
    </r>
    <r>
      <rPr>
        <sz val="11"/>
        <color theme="1"/>
        <rFont val="Times New Roman"/>
        <family val="1"/>
        <charset val="204"/>
      </rPr>
      <t xml:space="preserve"> – число часов использования заявленной мощности, заявляемое Заказчиком Исполнителю и определенная по каждой точке (группе точек) поставки в приложении №13 к настоящему Договору.</t>
    </r>
  </si>
  <si>
    <r>
      <t>Договорная (предельная максимальная) мощность</t>
    </r>
    <r>
      <rPr>
        <sz val="11"/>
        <color theme="1"/>
        <rFont val="Times New Roman"/>
        <family val="1"/>
        <charset val="204"/>
      </rPr>
      <t xml:space="preserve"> – максимальная величина потребляемой  мощности, обусловленная составом энергопринимающего оборудования Потребителя, чьи интересы представляет Заказчик, и его технологическим процессом, заявляемая Заказчиком Исполнителю и определенная по каждой точке (группе точек) поставки  в приложении № 13 к настоящему Договору, исчисляемая в мегаваттах (МВт). Указанная величина определяется разрешенной/максимальной мощностью, указанной в акте разграничения балансовой принадлежности сторон.</t>
    </r>
  </si>
  <si>
    <r>
      <t>Присоединенная мощность</t>
    </r>
    <r>
      <rPr>
        <sz val="11"/>
        <color theme="1"/>
        <rFont val="Times New Roman"/>
        <family val="1"/>
        <charset val="204"/>
      </rPr>
      <t xml:space="preserve"> - совокупная номинальная мощность присоединенных к электрической сети, в том числе опосредованно, трансформаторов и энергопринимающих устройств Потребителя, исчисляемая в мегавольтамперах (МВА).</t>
    </r>
  </si>
  <si>
    <r>
      <t>Добровольное ограничение нагрузки (ДОН)</t>
    </r>
    <r>
      <rPr>
        <sz val="11"/>
        <color theme="1"/>
        <rFont val="Times New Roman"/>
        <family val="1"/>
        <charset val="204"/>
      </rPr>
      <t xml:space="preserve"> – ограничение нагрузки с использованием энергопринимающих устройств Потребителя, в договоры энергоснабжения с которыми включены условия по добровольному оперативному управлению мощностью с использованием его энергопринимающих устройств.</t>
    </r>
  </si>
  <si>
    <t>Заказчик заключает настоящий Договор в интересах:</t>
  </si>
  <si>
    <t>- Потребителей, которым в соответствии с ранее заключенными договорами энергоснабжения (купли-продажи электроэнергии) Заказчик обязан организовать передачу электроэнергии;</t>
  </si>
  <si>
    <t xml:space="preserve">- Потребителей, обратившихся к Заказчику с офертой о заключении договора энергоснабжения, предусматривающего обязанность Заказчика урегулировать за счет Потребителя отношения, связанные с передачей электроэнергии. </t>
  </si>
  <si>
    <t>Исполнитель и ТСО самостоятельно урегулируют отношения с потребителями по технологическому присоединению энергоустановок потребителей к электрической сети Исполнителя и ТСО соответственно, в том числе потребителей, энергопринимающие устройства которых были присоединены к электрической сети Исполнителя или ТСО до заключения настоящего Договора. Исполнитель по запросу Заказчика передает последнему копии выданных им или ТСО в отношении Потребителей технический условий.</t>
  </si>
  <si>
    <r>
      <t>2.</t>
    </r>
    <r>
      <rPr>
        <b/>
        <sz val="7"/>
        <color theme="1"/>
        <rFont val="Times New Roman"/>
        <family val="1"/>
        <charset val="204"/>
      </rPr>
      <t xml:space="preserve">       </t>
    </r>
    <r>
      <rPr>
        <b/>
        <sz val="11"/>
        <color theme="1"/>
        <rFont val="Times New Roman"/>
        <family val="1"/>
        <charset val="204"/>
      </rPr>
      <t>ПРЕДМЕТ ДОГОВОРА</t>
    </r>
  </si>
  <si>
    <t>Исполнитель обязуется оказывать Заказчику услуги по передаче электрической энергии посредством осуществления комплекса организационно и технологически связанных действий, обеспечивающих передачу электроэнергии через технические устройства электрических сетей, принадлежащих Исполнителю на праве собственности или ином установленном федеральным законом основании, а также  через технические устройства электрических сетей ТСО, заключивших с Исполнителем Договоры оказания услуг по передаче электрической энергии (перечислены в приложении № 14), а Заказчик обязуется оплачивать услуги Исполнителя в порядке, установленном настоящим Договором.</t>
  </si>
  <si>
    <t>В отношении покупки электрической энергии для компенсации потерь в сетях:</t>
  </si>
  <si>
    <t>2.2.1. Заказчик обязуется по заявке Исполнителя приобретать электроэнергию для компенсации потерь согласно Приложению № 9 к настоящему Договору, а Исполнитель обязуется оплачивать указанные объемы электроэнергии на условиях настоящего Договора.</t>
  </si>
  <si>
    <t>2.3. Исполнитель обязуется  оказывать по заявкам Заказчика, который в свою очередь обязуется оплачивать на условиях настоящего Договора следующие услуги:</t>
  </si>
  <si>
    <t xml:space="preserve">- по введению полного или частичного ограничения режима потребления электроэнергии и по возобновлению электроснабжения Потребителей, непосредственно присоединенных к сетям Исполнителя; </t>
  </si>
  <si>
    <t>- по внеплановым проверкам состояния средств учета, обеспечивающих измерение и учет электроэнергии (мощности) на границе балансовой принадлежности электросетевого оборудования Исполнителя;</t>
  </si>
  <si>
    <t>- по контролю соблюдения договорных величин потребления электроэнергии и мощности Потребителями, непосредственно присоединенных к сетям Исполнителя;</t>
  </si>
  <si>
    <t xml:space="preserve">-по формированию актов учета почасовых фактических объемов потребления электроэнергии (мощности) Потребителями, которые на основании договоров энергоснабжения с Заказчиком участвуют (планируют участвовать) в добровольном ограничении нагрузки (далее – Потребители с ДОН). </t>
  </si>
  <si>
    <t>Заказчик указывает в Заявке объекты Потребителя, подлежащие ограничению и объемы вводимого Потребителю ограничения, с учетом актов аварийной и технологической брони, а Исполнитель самостоятельно определяет способы введения полного или частичного ограничения режима потребления электроэнергии.</t>
  </si>
  <si>
    <t>2.4. Стороны в Приложениях № 1, 2, 3, 13 определили следующие существенные условия настоящего Договора в отношении Потребителей, интересы которых представляет Заказчик:</t>
  </si>
  <si>
    <t>«Акты разграничения балансовой принадлежности электросетей и эксплуатационной ответственности сторон», которые фиксируют точки присоединения энергопринимающих устройств Потребителя к объектам электросетевого хозяйства Исполнителя или ТСО и границы ответственности между Потребителем и Исполнителем или ТСО за состояние и обслуживание объектов электросетевого хозяйства (в случае опосредованного присоединения энергопринимающих устройств Потребителя приводится акт, фиксирующий точки поставки электроэнергии Потребителю);</t>
  </si>
  <si>
    <t>Величина присоединенной мощности энергопринимающего устройства Потребителя, присоединенного к электрической сети, с распределением указанной величины по каждой точке присоединения электрической сети, в отношении которой было осуществлено технологическое присоединение в установленном законодательством Российской Федерации порядке;</t>
  </si>
  <si>
    <t>Величина договорной (заявленной) мощности по каждой точке (группе точек) поставки в разрезе тарифных уровней напряжения и групп потребителей;</t>
  </si>
  <si>
    <t>Число часов использования договорной (заявленной) мощности по каждой точке (группе точек) поставки в разрезе тарифных уровней напряжения и групп потребителей;</t>
  </si>
  <si>
    <t>Величина договорной (предельной максимальной) мощности в разрезе каждой точки (группы точек) поставки;</t>
  </si>
  <si>
    <t>Перечень приборов учета электроэнергии, в том числе расчетных и контрольных (Приложения № 1,2 к настоящему Договору);</t>
  </si>
  <si>
    <t>Обязанность Потребителя (Исполнителя) по оборудованию точек присоединения приборами учета электрической энергии, в том числе измерительными приборами, соответствующими установленным законодательством РФ требованиям, а также по обеспечению их работоспособности, сохранности и соблюдению в течение всего срока действия договора эксплутационных требований к ним;</t>
  </si>
  <si>
    <t>Информация о потребителях электрической энергии, в интересах которых заключается настоящий Договор, - наименование юридического лица (фамилия, имя и отчество физического лица), место нахождения юридического лица (место жительства физического лица), его точки поставки на розничном рынке и их принадлежность к тарифной группе, платежные реквизиты, ИНН;</t>
  </si>
  <si>
    <t xml:space="preserve"> «Акт согласования аварийной и технологической брони», который фиксирует величину технологической и аварийной брони, категорию надежности электроснабжения, допустимое число часов отключений в год, не связанных с неисполнением обязательств Потребителем;</t>
  </si>
  <si>
    <t>Однолинейная схема электрической сети Потребителя, присоединенной к сетям Исполнителя или ТСО;</t>
  </si>
  <si>
    <t>Объемы и предполагаемый режим передачи электрической энергии и мощности с разбивкой по месяцам;</t>
  </si>
  <si>
    <t>Сведения о значениях соотношения потребления активной и реактивной мощности по соответствующим Потребителям (указанные сведения определяются: для Потребителей, присоединенных к электрическим сетям напряжением 35 кВ и ниже – Исполнителем или ТСО, к сетям которой непосредственно присоединены электроустановки соответствующих Потребители; для Потребителей, присоединенных к электрическим сетям напряжением выше 35 кВ - Исполнителем совместно с соответствующим субъектом оперативно-диспетчерского управления).</t>
  </si>
  <si>
    <t xml:space="preserve">После заключения настоящего Договора любые изменения состава Потребителей и существенных условий, указанных в пункте 2.4. Договора, оформляются в виде дополнительных соглашений к настоящему Договору. </t>
  </si>
  <si>
    <r>
      <t>3.</t>
    </r>
    <r>
      <rPr>
        <b/>
        <sz val="7"/>
        <color theme="1"/>
        <rFont val="Times New Roman"/>
        <family val="1"/>
        <charset val="204"/>
      </rPr>
      <t xml:space="preserve">       </t>
    </r>
    <r>
      <rPr>
        <b/>
        <sz val="11"/>
        <color theme="1"/>
        <rFont val="Times New Roman"/>
        <family val="1"/>
        <charset val="204"/>
      </rPr>
      <t>ПРАВА И ОБЯЗАННОСТИ СТОРОН</t>
    </r>
  </si>
  <si>
    <t xml:space="preserve">3.1.Стороны обязуются: </t>
  </si>
  <si>
    <t>При исполнении обязательств по настоящему Договору руководствоваться действующим законодательством Российской Федерации.</t>
  </si>
  <si>
    <t>Производить взаимную сверку финансовых расчетов путем составления «Акта сверки платежей по договору» не позднее _____ числа месяца, следующего за месяцем /кварталом оказания услуг.</t>
  </si>
  <si>
    <t>Соблюдать требования Системного оператора и его региональных подразделений, касающиеся оперативно-диспетчерского управления процессами производства, передачи, распределения и потребления электроэнергии при исполнении настоящего Договора.</t>
  </si>
  <si>
    <t>3.2. Заказчик обязуется:</t>
  </si>
  <si>
    <t>3.2.1. Обеспечить поставку электроэнергии в объеме, обязательства по поставке которого Потребителям (по договорам энергоснабжения, купли – продажи электрической энергии) и Исполнителю (в объеме потерь электрической энергии) принял на себя Заказчик, в сети Исполнителя для передачи Потребителям, путем приобретения электроэнергии на оптовом и розничном рынках электроэнергии, в том числе, у производителей электроэнергии и иных владельцев генерирующего оборудования.</t>
  </si>
  <si>
    <t>3.2.2. Обеспечить включение в договоры энергоснабжения с Потребителями следующих условий:</t>
  </si>
  <si>
    <t>3.2.2.1. Обязанности Потребителя:</t>
  </si>
  <si>
    <r>
      <t>a)</t>
    </r>
    <r>
      <rPr>
        <sz val="7"/>
        <color theme="1"/>
        <rFont val="Times New Roman"/>
        <family val="1"/>
        <charset val="204"/>
      </rPr>
      <t xml:space="preserve">       </t>
    </r>
    <r>
      <rPr>
        <sz val="11"/>
        <color theme="1"/>
        <rFont val="Times New Roman"/>
        <family val="1"/>
        <charset val="204"/>
      </rPr>
      <t>обеспечить работоспособность и сохранность находящихся у него в собственности или на ином законном основании средств релейной защиты, противоаварийной и режимной автоматики, включая устройства, обеспечивающие дистанционный ввод графиков временного отключения потребления с диспетчерских центров, приборов учета электроэнергии и мощности, а также иных устройств, необходимых для поддержания требуемых параметров надежности и качества электроэнергии, 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t>
    </r>
  </si>
  <si>
    <r>
      <t>b)</t>
    </r>
    <r>
      <rPr>
        <sz val="7"/>
        <color theme="1"/>
        <rFont val="Times New Roman"/>
        <family val="1"/>
        <charset val="204"/>
      </rPr>
      <t xml:space="preserve">      </t>
    </r>
    <r>
      <rPr>
        <sz val="11"/>
        <color theme="1"/>
        <rFont val="Times New Roman"/>
        <family val="1"/>
        <charset val="204"/>
      </rPr>
      <t xml:space="preserve"> выполнять обязательства по обеспечению безопасности эксплуатации находящихся в ведении Потребителей энергетических сетей и исправности используемых ими приборов и оборудования, связанных с передачей электрической энергии;</t>
    </r>
  </si>
  <si>
    <r>
      <t>c)</t>
    </r>
    <r>
      <rPr>
        <sz val="7"/>
        <color theme="1"/>
        <rFont val="Times New Roman"/>
        <family val="1"/>
        <charset val="204"/>
      </rPr>
      <t xml:space="preserve">       </t>
    </r>
    <r>
      <rPr>
        <sz val="11"/>
        <color theme="1"/>
        <rFont val="Times New Roman"/>
        <family val="1"/>
        <charset val="204"/>
      </rPr>
      <t xml:space="preserve"> незамедлительно уведомлять Исполнителя и (или) ТСО, к сетям которой непосредственно присоединены электроустановки Потребителей, об авариях на энергетических объектах Потребителей, связанных с отключением питающих линий, повреждением основного оборудования, а также о пожарах, вызванных неисправностью электроустановок;</t>
    </r>
  </si>
  <si>
    <r>
      <t>d)</t>
    </r>
    <r>
      <rPr>
        <sz val="7"/>
        <color theme="1"/>
        <rFont val="Times New Roman"/>
        <family val="1"/>
        <charset val="204"/>
      </rPr>
      <t xml:space="preserve">      </t>
    </r>
    <r>
      <rPr>
        <sz val="11"/>
        <color theme="1"/>
        <rFont val="Times New Roman"/>
        <family val="1"/>
        <charset val="204"/>
      </rPr>
      <t xml:space="preserve"> незамедлительно сообщать Исполнителю и (или) ТСО, к сетям которой непосредственно присоединены электроустановки Потребителей, обо всех нарушениях схемы учета и неисправностях в работе расчетных приборов учета, о нарушениях защитных и пломбирующих устройств приборов учета, а также обо всех изменениях параметров программирования многофункциональных приборов учета электроэнергии;</t>
    </r>
  </si>
  <si>
    <r>
      <t>e)</t>
    </r>
    <r>
      <rPr>
        <sz val="7"/>
        <color theme="1"/>
        <rFont val="Times New Roman"/>
        <family val="1"/>
        <charset val="204"/>
      </rPr>
      <t xml:space="preserve">       </t>
    </r>
    <r>
      <rPr>
        <sz val="11"/>
        <color theme="1"/>
        <rFont val="Times New Roman"/>
        <family val="1"/>
        <charset val="204"/>
      </rPr>
      <t xml:space="preserve"> производить расчет  за потребленную электрическую энергию, при временном отсутствии приборов учета и (или) непредставлении (нарушении сроков предоставления) информации о нарушении схем учета и неисправностях в работе расчетных приборов учета, о нарушениях защитных и пломбирующих устройств приборов учета, с применением расчетных способов определения объемов потребленной электрической энергии определенных в пп.145-147  Постановления Правительства РФ от 31.08.2006 г. №530. </t>
    </r>
  </si>
  <si>
    <r>
      <t>f)</t>
    </r>
    <r>
      <rPr>
        <sz val="7"/>
        <color theme="1"/>
        <rFont val="Times New Roman"/>
        <family val="1"/>
        <charset val="204"/>
      </rPr>
      <t xml:space="preserve">       </t>
    </r>
    <r>
      <rPr>
        <sz val="11"/>
        <color theme="1"/>
        <rFont val="Times New Roman"/>
        <family val="1"/>
        <charset val="204"/>
      </rPr>
      <t xml:space="preserve"> незамедлительно сообщать Исполнителю и (или) ТСО, к сетям которой непосредственно присоединены электроустановки Потребителей, обо всех неисправностях оборудования, принадлежащего Исполнителю или ТСО, находящегося в помещении и (или) на территории Потребителя; </t>
    </r>
  </si>
  <si>
    <r>
      <t>g)</t>
    </r>
    <r>
      <rPr>
        <sz val="7"/>
        <color theme="1"/>
        <rFont val="Times New Roman"/>
        <family val="1"/>
        <charset val="204"/>
      </rPr>
      <t xml:space="preserve">      </t>
    </r>
    <r>
      <rPr>
        <sz val="11"/>
        <color theme="1"/>
        <rFont val="Times New Roman"/>
        <family val="1"/>
        <charset val="204"/>
      </rPr>
      <t xml:space="preserve"> информировать Исполнителя и (или) ТСО, к сетям которой непосредственно присоединены электроустановки Потребителей, о плановых (текущих и капитальных ремонтах) на энергетических объектах Потребителя в срок, не позднее 30 дней до их начала. Согласовывать предложенные Исполнителем или соответствующей ТСО сроки проведения ремонтных работ на принадлежащих Исполнителю или ТСО соответственно объектах электросетевого хозяйства, которые влекут необходимость введения полного и (или) частичного ограничения режима потребления Потребителя;</t>
    </r>
  </si>
  <si>
    <r>
      <t>h)</t>
    </r>
    <r>
      <rPr>
        <sz val="7"/>
        <color theme="1"/>
        <rFont val="Times New Roman"/>
        <family val="1"/>
        <charset val="204"/>
      </rPr>
      <t xml:space="preserve">      </t>
    </r>
    <r>
      <rPr>
        <sz val="11"/>
        <color theme="1"/>
        <rFont val="Times New Roman"/>
        <family val="1"/>
        <charset val="204"/>
      </rPr>
      <t xml:space="preserve"> безусловно соблюдать оперативно-диспетчерскую дисциплину, требования, обеспечивающие надежность и экономичность работы основных сетей Исполнителя и (или) ТСО, к сетям которой непосредственно присоединены электроустановки Потребителей,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</si>
  <si>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i)</t>
    </r>
    <r>
      <rPr>
        <sz val="7"/>
        <color theme="1"/>
        <rFont val="Times New Roman"/>
        <family val="1"/>
        <charset val="204"/>
      </rPr>
      <t xml:space="preserve">        </t>
    </r>
    <r>
      <rPr>
        <sz val="11"/>
        <color theme="1"/>
        <rFont val="Times New Roman"/>
        <family val="1"/>
        <charset val="204"/>
      </rPr>
      <t xml:space="preserve"> выполнять команды Исполнителя и (или) ТСО, к сетям которой непосредственно присоединены электроустановки Потребителей, направленные на введение ограничения режима потребления электрической энергии в случаях аварии, угрозы возникновения аварии в работе систем энергоснабжения при выводе электроустановок Исполнителя или ТСО в ремонт, а также в иных установленных законодательством Российской Федерации и условиями настоящего Договора случаях, а также при получении от Исполнителя или ТСО соответствующей команды совершать действия по самоограничению своего потребления;</t>
    </r>
  </si>
  <si>
    <r>
      <t>j)</t>
    </r>
    <r>
      <rPr>
        <sz val="7"/>
        <color theme="1"/>
        <rFont val="Times New Roman"/>
        <family val="1"/>
        <charset val="204"/>
      </rPr>
      <t xml:space="preserve">        </t>
    </r>
    <r>
      <rPr>
        <sz val="11"/>
        <color theme="1"/>
        <rFont val="Times New Roman"/>
        <family val="1"/>
        <charset val="204"/>
      </rPr>
      <t>обеспечить беспрепятственный допуск, в соответствии с режимом работы предприятия (часы работы предприятия указываются Заказчиком в соответствующей заявке), уполномоченных представителей Исполнителя и (или) ТСО, к сетям которой непосредственно присоединены электроустановки Потребителей, к приборам учета электроэнергии (мощности), установленным в электроустановках Потребителя, в целях осуществления Исполнителем и (или) ТСО, к сетям которой непосредственно присоединены электроустановки Потребителей, контроля по приборам учета за соблюдением установленных режимов передачи электроэнергии и заявленной мощности, сбора и (или) подтверждения данных о почасовых фактических объемах потребления электроэнергии (мощности) Потребителями с ДОН, проведения замеров по определению качества электроэнергии и значений соотношения потребляемой активной и реактивной мощности, проведения контрольных проверок расчетных счетчиков на месте установки, установки пломб на приборах и средствах учета, а также к электроустановкам Потребителя, в целях полного или частичного ограничения режима потребления электроэнергии;</t>
    </r>
  </si>
  <si>
    <r>
      <t>k)</t>
    </r>
    <r>
      <rPr>
        <sz val="7"/>
        <color theme="1"/>
        <rFont val="Times New Roman"/>
        <family val="1"/>
        <charset val="204"/>
      </rPr>
      <t xml:space="preserve">      </t>
    </r>
    <r>
      <rPr>
        <sz val="11"/>
        <color theme="1"/>
        <rFont val="Times New Roman"/>
        <family val="1"/>
        <charset val="204"/>
      </rPr>
      <t>урегулировать с Исполнителем и (или) ТСО, к сетям которой непосредственно присоединены электроустановки Потребителей</t>
    </r>
    <r>
      <rPr>
        <b/>
        <i/>
        <sz val="11"/>
        <color theme="1"/>
        <rFont val="Times New Roman"/>
        <family val="1"/>
        <charset val="204"/>
      </rPr>
      <t>,</t>
    </r>
    <r>
      <rPr>
        <sz val="11"/>
        <color theme="1"/>
        <rFont val="Times New Roman"/>
        <family val="1"/>
        <charset val="204"/>
      </rPr>
      <t xml:space="preserve"> вопросы оперативно-технологического взаимодействия в соответствии с действующими нормативно-техническими документами и нормативно-правовыми актами;  </t>
    </r>
  </si>
  <si>
    <r>
      <t>l)</t>
    </r>
    <r>
      <rPr>
        <sz val="7"/>
        <color theme="1"/>
        <rFont val="Times New Roman"/>
        <family val="1"/>
        <charset val="204"/>
      </rPr>
      <t xml:space="preserve">        </t>
    </r>
    <r>
      <rPr>
        <sz val="11"/>
        <color theme="1"/>
        <rFont val="Times New Roman"/>
        <family val="1"/>
        <charset val="204"/>
      </rPr>
      <t>передавать Исполнителю, ТСО в согласованной форме и установленном порядке и сроки показания расчетных приборов учета, расположенных в границах балансовой принадлежности Потребителя;</t>
    </r>
  </si>
  <si>
    <r>
      <t>m)</t>
    </r>
    <r>
      <rPr>
        <sz val="7"/>
        <color theme="1"/>
        <rFont val="Times New Roman"/>
        <family val="1"/>
        <charset val="204"/>
      </rPr>
      <t xml:space="preserve">    </t>
    </r>
    <r>
      <rPr>
        <sz val="11"/>
        <color theme="1"/>
        <rFont val="Times New Roman"/>
        <family val="1"/>
        <charset val="204"/>
      </rPr>
      <t>самостоятельно обслуживать приборы учета электроэнергии, установленные в электроустановках Потребителя;</t>
    </r>
  </si>
  <si>
    <r>
      <t>n)</t>
    </r>
    <r>
      <rPr>
        <sz val="7"/>
        <color theme="1"/>
        <rFont val="Times New Roman"/>
        <family val="1"/>
        <charset val="204"/>
      </rPr>
      <t xml:space="preserve">      </t>
    </r>
    <r>
      <rPr>
        <sz val="11"/>
        <color theme="1"/>
        <rFont val="Times New Roman"/>
        <family val="1"/>
        <charset val="204"/>
      </rPr>
      <t>соблюдать определенные в договоре значения соотношения потребления активной и реактивной мощности. В случае несоблюдения установленных договором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Исполнителем и (или) ТСО, к сетям которой непосредственно присоединены электроустановки Потребителей, Потребитель обязан установить и осуществлять обслуживание устройств, обеспечивающих регулирование реактивной мощности, либо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</si>
  <si>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t>Убытки, возникающие у Исполнителя или третьих лиц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</si>
  <si>
    <t>Подпункт применяется в отношении потребителей электрической энергии, присоединенная мощность энергопринимающих устройств которых более 150 кВт (за исключением граждан-потребителей, использующих электрическую энергию для бытового потребления, и приравненных к ним в соответствии с нормативными правовыми актами в области государственного регулирования тарифов групп (категорий) потребителей (покупателей), в том числе многоквартирных домов, садоводческих, огороднических, дачных и прочих некоммерческих объединений граждан).</t>
  </si>
  <si>
    <r>
      <t>o)</t>
    </r>
    <r>
      <rPr>
        <sz val="7"/>
        <color theme="1"/>
        <rFont val="Times New Roman"/>
        <family val="1"/>
        <charset val="204"/>
      </rPr>
      <t xml:space="preserve">      </t>
    </r>
    <r>
      <rPr>
        <sz val="11"/>
        <color theme="1"/>
        <rFont val="Times New Roman"/>
        <family val="1"/>
        <charset val="204"/>
      </rPr>
      <t>информировать Исполнителя и (или) ТСО, к сетям которой присоединены электроустановки Потребителя, об объеме участия в автоматическом либо оперативном противоаварийном управлении мощностью, в нормированном первичном регулировании частоты и во вторичном регулировании мощности (для электростанций), а также о перечне и мощности токоприемников потребителя услуг, которые могут быть отключены устройствами противоаварийной автоматики;</t>
    </r>
  </si>
  <si>
    <r>
      <t>p)</t>
    </r>
    <r>
      <rPr>
        <sz val="7"/>
        <color theme="1"/>
        <rFont val="Times New Roman"/>
        <family val="1"/>
        <charset val="204"/>
      </rPr>
      <t xml:space="preserve">      </t>
    </r>
    <r>
      <rPr>
        <sz val="11"/>
        <color theme="1"/>
        <rFont val="Times New Roman"/>
        <family val="1"/>
        <charset val="204"/>
      </rPr>
      <t xml:space="preserve"> компенсировать затраты Заказчика, понесенные им перед Исполнителем на введение полного или частичного ограничения режима потребления электрической энергии Потребителем. </t>
    </r>
  </si>
  <si>
    <r>
      <t>q)</t>
    </r>
    <r>
      <rPr>
        <sz val="7"/>
        <color theme="1"/>
        <rFont val="Times New Roman"/>
        <family val="1"/>
        <charset val="204"/>
      </rPr>
      <t xml:space="preserve">      </t>
    </r>
    <r>
      <rPr>
        <sz val="11"/>
        <color theme="1"/>
        <rFont val="Times New Roman"/>
        <family val="1"/>
        <charset val="204"/>
      </rPr>
      <t>компенсировать затраты, в том числе, в случае несвоевременной оплаты услуг Заказчика/Исполнителя, повлекшей за собой случай, при котором по прибытии представителя Исполнителя к Потребителю, указанному в заявке Заказчика, для проведения работ по введению полного или частичного ограничения по заявке Заказчика, Потребитель представил представителю Исполнителя оригиналы документов, свидетельствующих об отсутствии у него задолженности или об оплате Заказчику объема потребленной электроэнергии за прошедшие расчетные периоды в порядке, установленном п. 7.14. настоящего договора.;</t>
    </r>
  </si>
  <si>
    <r>
      <t>r)</t>
    </r>
    <r>
      <rPr>
        <sz val="7"/>
        <color theme="1"/>
        <rFont val="Times New Roman"/>
        <family val="1"/>
        <charset val="204"/>
      </rPr>
      <t xml:space="preserve">       </t>
    </r>
    <r>
      <rPr>
        <sz val="11"/>
        <color theme="1"/>
        <rFont val="Times New Roman"/>
        <family val="1"/>
        <charset val="204"/>
      </rPr>
      <t>обеспечить надлежащий учет электрической энергии путем соблюдения:</t>
    </r>
  </si>
  <si>
    <t>- технических данных используемых средств учета, в том числе измерительных трансформаторов (включая тип прибора, заводской номер, коэффициент трансформации, начальные показания), и мест их расположения;</t>
  </si>
  <si>
    <t>- требований, предъявляемых к условиям эксплуатации и сохранности средств учета;</t>
  </si>
  <si>
    <t>- порядка и периодичности передачи данных коммерческого учета Потребителем;</t>
  </si>
  <si>
    <t>- сроков восстановления работоспособности средств учета в случае их временного выхода из эксплуатации или утраты;</t>
  </si>
  <si>
    <t>- сроков поверки средств учета электроэнергии.</t>
  </si>
  <si>
    <r>
      <t>s)</t>
    </r>
    <r>
      <rPr>
        <sz val="7"/>
        <color theme="1"/>
        <rFont val="Times New Roman"/>
        <family val="1"/>
        <charset val="204"/>
      </rPr>
      <t xml:space="preserve">       </t>
    </r>
    <r>
      <rPr>
        <sz val="11"/>
        <color theme="1"/>
        <rFont val="Times New Roman"/>
        <family val="1"/>
        <charset val="204"/>
      </rPr>
      <t>компенсировать затраты Исполнителя на проведение повторных проверок комплексов учет электрической энергии, после устранения замечаний согласно «Акта инструментальной проверки средств учета»;</t>
    </r>
  </si>
  <si>
    <r>
      <t>t)</t>
    </r>
    <r>
      <rPr>
        <sz val="7"/>
        <color theme="1"/>
        <rFont val="Times New Roman"/>
        <family val="1"/>
        <charset val="204"/>
      </rPr>
      <t xml:space="preserve">        </t>
    </r>
    <r>
      <rPr>
        <sz val="11"/>
        <color theme="1"/>
        <rFont val="Times New Roman"/>
        <family val="1"/>
        <charset val="204"/>
      </rPr>
      <t>производить расчет  за потребленную электрическую энергию при безучетном потреблении электрической энергии с применением расчетных способов определения потребленных объемов электрической энергии, не противоречащих действующему законодательству РФ;</t>
    </r>
  </si>
  <si>
    <r>
      <t>u)</t>
    </r>
    <r>
      <rPr>
        <sz val="7"/>
        <color theme="1"/>
        <rFont val="Times New Roman"/>
        <family val="1"/>
        <charset val="204"/>
      </rPr>
      <t xml:space="preserve">      </t>
    </r>
    <r>
      <rPr>
        <sz val="11"/>
        <color theme="1"/>
        <rFont val="Times New Roman"/>
        <family val="1"/>
        <charset val="204"/>
      </rPr>
      <t>направлять Заказчику ежегодно, не позднее 1 марта текущего года, на каждый следующий год, а также на первый год исполнения договора, уведомление о величинах заявленной мощности, ЧЧИ и планового потребления электроэнергии по каждой точке поставке, которая отражает степень использования мощности электрической сети Потребителем в соответствующей точке. Указанные величины При непредставлении Потребителем указанной в настоящем пункте информации в установленные сроки, Заказчик вправе принять в качестве величины заявленной мощности (ЧЧИ и планового потребления электроэнергии) по договору энергоснабжения (купли-продажи электрической энергии) величины, согласованные с Потребителем в рамках ранее действовавшего договора, а в отсутствие последних – величину присоединенной мощности.</t>
    </r>
  </si>
  <si>
    <r>
      <t>v)</t>
    </r>
    <r>
      <rPr>
        <sz val="7"/>
        <color theme="1"/>
        <rFont val="Times New Roman"/>
        <family val="1"/>
        <charset val="204"/>
      </rPr>
      <t xml:space="preserve">      </t>
    </r>
    <r>
      <rPr>
        <sz val="11"/>
        <color theme="1"/>
        <rFont val="Times New Roman"/>
        <family val="1"/>
        <charset val="204"/>
      </rPr>
      <t>не превышать величины заявленной мощности;</t>
    </r>
  </si>
  <si>
    <r>
      <t>w)</t>
    </r>
    <r>
      <rPr>
        <sz val="7"/>
        <color theme="1"/>
        <rFont val="Times New Roman"/>
        <family val="1"/>
        <charset val="204"/>
      </rPr>
      <t xml:space="preserve">     </t>
    </r>
    <r>
      <rPr>
        <sz val="11"/>
        <color theme="1"/>
        <rFont val="Times New Roman"/>
        <family val="1"/>
        <charset val="204"/>
      </rPr>
      <t xml:space="preserve">выполнять команды Исполнителя и (или) ТСО, к сетям которой непосредственно присоединены электроустановки Потребителей, по ограничению потребляемой мощности до величины заявленной мощности. </t>
    </r>
  </si>
  <si>
    <r>
      <t>x)</t>
    </r>
    <r>
      <rPr>
        <sz val="7"/>
        <color theme="1"/>
        <rFont val="Times New Roman"/>
        <family val="1"/>
        <charset val="204"/>
      </rPr>
      <t xml:space="preserve">      </t>
    </r>
    <r>
      <rPr>
        <sz val="11"/>
        <color theme="1"/>
        <rFont val="Times New Roman"/>
        <family val="1"/>
        <charset val="204"/>
      </rPr>
      <t>компенсировать убытки Заказчика (Исполнителя) за допущенные отклонения от величины заявленной мощности.</t>
    </r>
  </si>
  <si>
    <r>
      <t>y)</t>
    </r>
    <r>
      <rPr>
        <sz val="7"/>
        <color theme="1"/>
        <rFont val="Times New Roman"/>
        <family val="1"/>
        <charset val="204"/>
      </rPr>
      <t xml:space="preserve">      </t>
    </r>
    <r>
      <rPr>
        <sz val="11"/>
        <color theme="1"/>
        <rFont val="Times New Roman"/>
        <family val="1"/>
        <charset val="204"/>
      </rPr>
      <t>согласовать с Исполнителем (с ТСО – если Потребитель присоединен к сетям ТСО) расчетный способ определения объема потребления электрической энергии, при этом для Потребителей, владеющих на праве собственности или ином законном основании энергопринимающими устройствами, присоединенная мощность которых превышает 750 кВА, объемы потребления электрической энергии определяются расчетным способом с почасовой разбивкой.</t>
    </r>
  </si>
  <si>
    <r>
      <t>z)</t>
    </r>
    <r>
      <rPr>
        <sz val="7"/>
        <color theme="1"/>
        <rFont val="Times New Roman"/>
        <family val="1"/>
        <charset val="204"/>
      </rPr>
      <t xml:space="preserve">       </t>
    </r>
    <r>
      <rPr>
        <sz val="11"/>
        <color theme="1"/>
        <rFont val="Times New Roman"/>
        <family val="1"/>
        <charset val="204"/>
      </rPr>
      <t>выполнять иные обязательства, предусмотренные настоящим Договором</t>
    </r>
  </si>
  <si>
    <t>3.2.2.2. Основания и порядок введения частичного и (или) полного ограничения режима потребления электроэнергии, соответствующие законодательству Российской Федерации и условиям настоящего Договора, а также ответственность Потребителя (за исключением граждан-потребителей) за отказ самостоятельно произвести ограничение режима потребления путём отключения собственных энергетических устройств.</t>
  </si>
  <si>
    <t xml:space="preserve">3.2.3. Включить в  договоры энергоснабжения с Потребителями, относящимися к категории «население» подпункты: а), b), d), e), j), l),o),q),r),s),t) п. 3.2.2.2. </t>
  </si>
  <si>
    <t xml:space="preserve">3.2.4.Уведомить Исполнителя о факте исключения какого-либо из условий, перечисленных в п.3.2.2. из договора энергоснабжения с Потребителем по причине того, что его включение в договор  признано несоответствующим законодательству РФ (решением суда).  </t>
  </si>
  <si>
    <r>
      <t>3.2.5.</t>
    </r>
    <r>
      <rPr>
        <sz val="12"/>
        <color theme="1"/>
        <rFont val="Times New Roman"/>
        <family val="1"/>
        <charset val="204"/>
      </rPr>
      <t xml:space="preserve"> </t>
    </r>
    <r>
      <rPr>
        <sz val="11"/>
        <color theme="1"/>
        <rFont val="Times New Roman"/>
        <family val="1"/>
        <charset val="204"/>
      </rPr>
      <t xml:space="preserve">Выдавать Исполнителю доверенность (с возможностью передоверия) в целях обеспечения беспрепятственного допуска уполномоченных представителей Исполнителя к приборам учета электроэнергии (мощности), установленным в электроустановках Потребителя. </t>
    </r>
  </si>
  <si>
    <t>3.2.6. Направлять Исполнителю в ____ срок копии поступающих Заказчику жалоб и заявлений Потребителей либо запросов (писем и т.д.) государственных и иных уполномоченных органов по вопросам надежности и качества снабжения электроэнергией Потребителей.</t>
  </si>
  <si>
    <t>3.2.7. Согласовывать с Исполнителем существенные условия договора на передачу электроэнергии по Потребителям интересы,  которых Заказчик будет представлять в рамках настоящего Договора, до заключения договоров энергоснабжения с Потребителями, , или до внесения дополнений/изменений в условия ранее заключенных договоров энергоснабжения с Потребителями, указанными в Приложении № 3 к настоящему Договору.</t>
  </si>
  <si>
    <t>3.2.8. Направлять Исполнителю письменное уведомление о дате расторжения с Потребителем, в интересах которого действует Заказчик, договора энергоснабжения, а при необходимости и заявку на ограничение режима потребления электрической энергии в срок не позднее, чем за ___ дней до момента расторжения указанного договора, способом, обеспечивающим подтверждение факта получения уведомления Исполнителем.</t>
  </si>
  <si>
    <t xml:space="preserve">         3.2.9. Передать Исполнителю право требования стоимости электроэнергии, отпущенной Потребителю сверх объема, указанного в заявке о введении ограничения режима потребления, в случае оплаты данного объема Исполнителем. Передача указанного права оформляется в письменном виде в соответствии с действующим законодательством РФ.</t>
  </si>
  <si>
    <t xml:space="preserve">         3.2.10. Представлять Исполнителю:</t>
  </si>
  <si>
    <t>а) Плановые объёмы электроэнергии и объём заявленной мощности или ЧЧИ на следующий календарный год в разрезе тарифных уровней напряжения и групп потребителей, с разбивкой по каждому Потребителю (по населению совокупно) в каждой точке (группе точек) поставки по форме приложений № 4, 13 к настоящему Договору – до 15 марта текущего года. Данная информация согласовывается Исполнителем и направляется не позднее 1 апреля текущего года в уполномоченный орган государственного регулирования тарифов субъекта РФ для использования в расчете предельных уровней тарифов на услуги по передаче электроэнергии;</t>
  </si>
  <si>
    <t>Заявленные в указанном порядке объемы электроэнергии и мощности (ЧЧИ) по каждому Потребителю принимаются Сторонами в качестве договорных объемов оказания услуг по передаче электроэнергии (Приложения № 4 и № 13 к настоящему Договору) на следующий год.</t>
  </si>
  <si>
    <t>б) Уточненные плановые объёмы электроэнергии и объём заявленной мощности или ЧЧИ на следующий календарный год в разрезе тарифных уровней напряжения и групп потребителей, с разбивкой по каждому Потребителю (по населению совокупно) в каждой точке (группе точек) поставки по форме приложений № 4, 13 к настоящему Договору – не позднее 15 октября текущего года. Данная информация согласовывается Исполнителем и не позднее 1 ноября текущего года направляется в уполномоченный орган государственного регулирования тарифов субъекта РФ для использования в расчете экономически-обоснованных уровней тарифов на услуги по передаче электроэнергии. Заявленные в указанном порядке объемы электроэнергии и мощности  по каждому Потребителю принимаются Сторонами в качестве договорных объемов оказания услуг по передаче электроэнергии (мощности) на следующий год (приложения № 4, 13 к настоящему Договору);</t>
  </si>
  <si>
    <t>в) Сведения о корректировке величины заявленной мощности в связи с заключением новых договоров энергоснабжения со вновь присоединёнными Потребителями, либо расторжением ранее существующих договоров энергоснабжения, в разрезе каждой точки поставки - не позднее, чем за 2 рабочих дня до начала расчётного периода;</t>
  </si>
  <si>
    <t>г) сведения о корректировке договорных объёмов потребляемой электроэнергии на следующий квартал - за 15 рабочих дней до начала квартала.</t>
  </si>
  <si>
    <r>
      <t xml:space="preserve"> </t>
    </r>
    <r>
      <rPr>
        <b/>
        <i/>
        <sz val="11"/>
        <color theme="1"/>
        <rFont val="Times New Roman"/>
        <family val="1"/>
        <charset val="204"/>
      </rPr>
      <t>(см. п 3.5.1.)</t>
    </r>
  </si>
  <si>
    <r>
      <t xml:space="preserve"> </t>
    </r>
    <r>
      <rPr>
        <b/>
        <i/>
        <sz val="11"/>
        <color theme="1"/>
        <rFont val="Times New Roman"/>
        <family val="1"/>
        <charset val="204"/>
      </rPr>
      <t>(см. п.3.5.2.)</t>
    </r>
  </si>
  <si>
    <t xml:space="preserve">3.2.11. Производить оплату услуг Исполнителя в соответствии с условиями настоящего Договора своевременно и в полном размере </t>
  </si>
  <si>
    <t xml:space="preserve">3.2.12. Заключить договор поручительства в целях обеспечения исполнения обязательств перед Исполнителем, предусмотренных настоящим договором, либо использовать иной способ обеспечения исполнения взятых на себя обязательств (банковская гарантия, страхование риска неисполнения обязательств и т.д.). </t>
  </si>
  <si>
    <t>3.2.13. Предоставить нотариально заверенную копию договора поручительства , либо иного документа,  подтверждающего способ обеспечения исполнения взятых на себя обязательств по настоящему договору, Исполнителю в течение 1 (одного) месяца действия настоящего договора.</t>
  </si>
  <si>
    <t>3.2.14. Направлять Исполнителю не позднее 5 дней с даты, установленной для подачи квартальной и годовой отчетности в налоговые органы, справку с расчетом показателей своего финансового состояния в фоме приложения №1 к «Правилам функционирования розничных рынков электрической энергии в переходный период реформирования электроэнергетики» утвержденных Поставнодением Правительства РФ №530 от 31.08.2006 г.</t>
  </si>
  <si>
    <t>3.2.15. Рассматривать в порядке, указанном в п.7.4. настоящего Договора, поступившие от Исполнителя акты об оказании услуг за расчетный период.</t>
  </si>
  <si>
    <t>3.2.16. Использовать замещающую информацию для формирования объема поступления в сеть Исполнителя, в случае несогласования интегральных актов перетоков электрической энергии между Исполнителем и ССО.</t>
  </si>
  <si>
    <t xml:space="preserve">3.2.17. Отозвать заявку в срок не позднее, чем за сутки до введения ограничения (возобновления) режима потребления электроэнергии потребителю,  в условиях, когда Потребитель до момента введения ограничения (возобновления) устранил (не устранил) обстоятельства, явившиеся причиной выдачи соответствующей заявки. </t>
  </si>
  <si>
    <t>3.2.18.  Оплатить понесенные Исполнителем затраты на подготовку к выполнению заявки на введение ограничения (возобновление) режима потребления электроэнергии Потребителю, при несоблюдении Заказчиком срока отзыва заявки,   в случае устранения Потребителем до момента введения ограничения (возобновления) обстоятельств, явившихся причиной выдачи соответствующей заявки. Отзыв заявки производится в письменном виде. Оплата затрат производится при условии, если такие затраты являются обоснованными и документально подтверждены.</t>
  </si>
  <si>
    <t xml:space="preserve">3.2.19. Представлять Исполнителю не позднее 25 числа месяца, следующего за расчетным, а также по запросу Исполнителя, документы, подтверждающие факт приобретения электроэнергии в объеме, поставленном Потребителям и Исполнителю. </t>
  </si>
  <si>
    <t>Документами, подтверждающими факт приобретения электроэнергии, являются:</t>
  </si>
  <si>
    <t>а) копия Счета-уведомления об объемах электроэнергии, купленной за расчетный месяц по регулируемым договорам.</t>
  </si>
  <si>
    <t>б) копия Акта приема-передачи электроэнергии, купленной за расчетный месяц на рынке на сутки вперед и балансирующем рынке.</t>
  </si>
  <si>
    <t>в) копию Акта приема-передачи электроэнергии, приобретенной у производителей на розничном рынке электроэнергии.</t>
  </si>
  <si>
    <t>г) или гарантийное письмо Заказчика, подтверждающее факт приобретения электроэнергии в объеме, поставленном Потребителям и Исполнителю.</t>
  </si>
  <si>
    <t>3.2.20. Сообщать Исполнителю:</t>
  </si>
  <si>
    <t>- о Потребителях, в договоры энергоснабжения с которыми включены (планируется включение) условия об их участии в добровольном ограничении нагрузки (ДОН); об энергопринимающих устройствах, с использованием которых такие Потребители участвуют в ДОН; о приборах учета электроэнергии (мощности), с использованием которых осуществляется сбор и (или) подтверждение данных о почасовых фактических объемах потребления электроэнергии (мощности) такими Потребителями (в случае, если указанные приборы учета отличаются от приборов учета, указанных в настоящем Договоре в отношении Потребителя в качестве расчетных, то Стороны вносят изменения в настоящий Договор в части изменения/дополнения перечня расчетных приборов учета), а также об указанных в таких договорах часах ДОН и почасовых допустимых объемах потребления электрической энергии применительно к каждому из указанных в таких договорах энергопринимающих устройств – в течение 3 рабочих дней с момента внесения условий об участии в ДОН в договоры энергоснабжения;</t>
  </si>
  <si>
    <t xml:space="preserve">- о введении режима ДОН в отношении энергопринимающего устройства Потребителя, участвующего в ДОН – в срок не более 1 часа с момента получения уведомления о введении указанного режима от Администратора торговой системы оптового рынка электроэнергии (мощности).  </t>
  </si>
  <si>
    <t>3.2.21. Выполнять иные обязательства, предусмотренные настоящим Договором.</t>
  </si>
  <si>
    <t>3.3.Заказчик вправе:</t>
  </si>
  <si>
    <t>3.3.1. В течение месяца, следующего за расчетным, предъявить Исполнителю претензии при выявлении Заказчиком обстоятельств, которые свидетельствуют о ненадлежащем выполнении Исполнителем условий настоящего Договора и которые были неизвестны Заказчику на момент подписания акта об оказании услуг (поступление претензии от Потребителя).</t>
  </si>
  <si>
    <t xml:space="preserve">         3.3.2. Увеличивать заявленные объемы мощности после согласования с Исполнителем. </t>
  </si>
  <si>
    <t xml:space="preserve">         3.3.3. По письменному согласованию с Исполнителем вносить изменения в условия договора и приложения к нему. Настоящие изменения вступают в действие после их надлежащего оформления дополнительными соглашениями.</t>
  </si>
  <si>
    <t>3.4.  Исполнитель обязуется:</t>
  </si>
  <si>
    <t>3.4.1. Обеспечить передачу электроэнергии, принятой в свою сеть и (или) в сеть ТСО, от точек приема (Приложение №1) и до точек поставки (Приложение №2) в пределах присоединенной мощности (с учетом пропускной способности электрической сети), в соответствии с согласованными параметрами надежности, с учетом технологических характеристик энергопринимающих устройств.</t>
  </si>
  <si>
    <t>Качество передаваемой электроэнергии должно соответствовать техническим регламентами иным обязательным требованиям (ГОСТ 13109-97).</t>
  </si>
  <si>
    <t>3.4.2. Информировать самостоятельно или через ТСО Заказчика об обстоятельствах, влекущих полное и (или) частичное ограничение режима потребления электроэнергии, в сроки и в порядке, определенные Сторонами в Приложении № 6 к настоящему Договору.</t>
  </si>
  <si>
    <t>3.4.3. Беспрепятственно, в предварительно согласованные Сторонами сроки, допускать (обеспечивать допуск) уполномоченных представителей Заказчика (Потребителей) к приборам учета электроэнергии и к приборам контроля качества электроэнергии, расположенным на объектах электросетевого хозяйства Исполнителя или соответствующей ТСО.</t>
  </si>
  <si>
    <t xml:space="preserve">3.4.4. Определять в порядке, определенном Сторонами в Приложении № 8 к настоящему Договору, объемы поставленной Потребителям электроэнергии и направлять Заказчику соответствующие сведения самостоятельно и (или) с привлечением ТСО, по окончании каждого расчетного периода и в соответствии с положениями Правил розничных рынков. </t>
  </si>
  <si>
    <t>3.4.5. Привести в соответствие с требованиями, установленными Правилами оптового рынка, принадлежащие Исполнителю системы коммерческого учета электроэнергии, находящиеся в границах балансовой принадлежности Исполнителя и используемые для определения объемов электроэнергии, приобретаемой Заказчиком на оптовом рынке электроэнергии (мощности).</t>
  </si>
  <si>
    <t xml:space="preserve">3.4.6. Разрабатывать в установленном нормами действующего законодательства РФ порядке ежегодные графики аварийного ограничения. </t>
  </si>
  <si>
    <t>3.4.7. Направлять Заказчику в срок до 20 сентября извещение о порядке применения утвержденных на период с 1 октября текущего года по 30 сентября следующего года графиков, указанных в п. 3.4.6. настоящего Договора. Обязанность по доведению указанной информации до Потребителей несет Заказчик.</t>
  </si>
  <si>
    <t>3.4.8. Направлять Заказчику самостоятельно или через ТСО в 15 дневный срок ответы на поступившие от Заказчика жалобы и заявления Потребителей по вопросам передачи электрической энергии.</t>
  </si>
  <si>
    <t>3.4.9. Урегулировать отношения, связанные с учетом электроэнергии, с иными владельцами энергооборудования и смежными сетевыми организациями, не оказывающих услуги по передаче электрической энергии на территории субъекта РФ, но электрические сети которых имеют последовательное взаимное соединение и используются для поставок электрической энергии Потребителям , путем заключения соглашения об информационном обмене.</t>
  </si>
  <si>
    <t xml:space="preserve">3.4.10.Осуществлять самостоятельно и (или) с привлечением ТСО в соответствии с порядком, установленным законодательством РФ, контроль качества электроэнергии, показатели которой определяются ГОСТ 13109-97, иными обязательными требованиями; </t>
  </si>
  <si>
    <t>3.4.11.  Незамедлительно ставить Заказчика в известность самостоятельно и (или) через ТСО о фактах нарушения электроснабжения Потребителей и снижения показателей качества электроэнергии, об обстоятельствах, влекущих полное или частичное ограничение режима потребления электроэнергии.</t>
  </si>
  <si>
    <t xml:space="preserve">3.4.12. Согласовывать с Потребителями и уведомлять Заказчика самостоятельно и (или) через ТСО о сроках проведения ремонтных работ на принадлежащих Исполнителю или соответствующей ТСО объектах электросетевого хозяйства, которые влекут необходимость введения полного и (или) частичного ограничения режима потребления Потребителям, не позднее чем за ___ дней до начала данных работ. </t>
  </si>
  <si>
    <r>
      <t>3.4.13. Приостанавливать самостоятельно и (или) с привлечением ТСО</t>
    </r>
    <r>
      <rPr>
        <i/>
        <sz val="11"/>
        <color theme="1"/>
        <rFont val="Times New Roman"/>
        <family val="1"/>
        <charset val="204"/>
      </rPr>
      <t xml:space="preserve"> </t>
    </r>
    <r>
      <rPr>
        <sz val="11"/>
        <color theme="1"/>
        <rFont val="Times New Roman"/>
        <family val="1"/>
        <charset val="204"/>
      </rPr>
      <t>в порядке, установленном в Приложении № 6 к настоящему Договору, передачу электрической энергии путем введения полного и (или) частичного ограничения режима потребления электроэнергии Потребителями, в том числе путем выполнения заявок Заказчика по введению полного и (или) частичного ограничения режима потребления электроэнергии Потребителям и по возобновлению их электроснабжения.</t>
    </r>
  </si>
  <si>
    <t>3.4.14. Проводить проверки состояния приборов учета Потребителей, непосредственно присоединенных к сетям Исполнителя, в соответствии с согласованным Сторонами графиком проведения проверок (согласно Приложению №8 к настоящему Договору), а также по заявкам Заказчика о проведении внеплановых проверок (Приложение №10).</t>
  </si>
  <si>
    <t>3.4.15. Оплачивать стоимость электроэнергии, приобретаемой Исполнителем в целях компенсации потерь электроэнергии в принадлежащих ему сетях, в соответствии с условиями настоящего Договора.</t>
  </si>
  <si>
    <t>3.4.16. Направлять Заказчику для оформления подписанный руководителем, главным бухгалтером и скрепленный печатью Исполнителя Акт сверки расчетов по оплате услуг по передаче электроэнергии и по покупке электроэнергии в целях компенсации потерь до __ числа месяца, следующего за расчетным.</t>
  </si>
  <si>
    <t>3.4.17. Представлять Заказчику, ежемесячно, до 4 числа месяца, следующего за расчетным,  самостоятельно и (или) через ТСО ведомость об объемах электроэнергии, переданной по настоящему Договору (поставленной Потребителям Заказчика) за расчетный период (Приложение № 8 к настоящему Договору), а также по отдельному запросу – представлять Заказчику самостоятельно и (или) через ТСО первичную документацию по снятию показаний приборов учета/расчету объемов переданной (поставленной) электроэнергии в трехдневный срок по 20% точек поставки, в 10-дневный срок – по оставшимся точкам поставки.</t>
  </si>
  <si>
    <t>3.4.18. Осуществлять самостоятельно и (или) с привлечением ТСО (при наличии для этого необходимых средств и оборудования) контроль соблюдения потребителями величин договорной (предельной максимальной) мощности в соответствии с Приложением № 13.1. к настоящему Договору.</t>
  </si>
  <si>
    <t>3.4.19. Осуществлять самостоятельно и (или) с привлечением ТСО (при наличии для этого необходимых средств и оборудования) контроль соответствия значения коэффициента реактивной мощности в электроустановках Потребителей и соблюдения предельных значений соотношения потребления активной и реактивной мощности в соответствии с Приложением № 13.1. к настоящему Договору.</t>
  </si>
  <si>
    <t>3.4.20. Уведомлять Заказчика самостоятельно и (или) через ТСО о фактах превышения потребителями величин договорной (предельной максимальной) мощности для принятия Заказчиком соответствующих мер в соответствии с Приложением № 13.1. к настоящему Договору.</t>
  </si>
  <si>
    <t>3.4.21. Обеспечить беспрепятственный допуск уполномоченных представителей Заказчика (Администратора торговой системы оптового рынка электроэнергии (мощности)), а также Потребителей с ДОН, к расчетным (контрольным) приборам учета электроэнергии (мощности), которые расположены на объектах электросетевого хозяйства Исполнителя или ТСО и которые используются для сбора и (или) подтверждения данных о почасовых фактических объемах потребления электроэнергии (мощности) указанными Потребителями.</t>
  </si>
  <si>
    <t>3.4.22. Оказывать Заказчику самостоятельно и (или) с привлечением ТСО услуги по формированию актов учета почасовых фактических объемов потребления электроэнергии (мощности) Потребителями с ДОН одним из указанных ниже способов (в зависимости от места нахождения приборов учета, используемых для определения почасовых фактических объемов потребления электроэнергии (мощности) Потребителями с ДОН):</t>
  </si>
  <si>
    <t>1 способ: Исполнитель или соответствующая ТСО с участием уполномоченных представителей Заказчика и (или) Потребителей с ДОН (по их желанию) осуществляет сбор данных о почасовых фактических объемах потребления электроэнергии (мощности) Потребителями с ДОН с приборов учета электроэнергии (мощности), которые расположены на объектах электросетевого хозяйства Исполнителя или соответствующей ТСО и согласованы Сторонами в качестве расчетных. В этом случае Исполнитель или соответствующая ТСО формирует акты учета почасовых фактических объемов потребления электроэнергии (мощности) Потребителями с ДОН (форма акта определена Сторонами в Приложении № 12 к настоящему Договору) и передает сформированные акты Заказчику в заранее согласованные Сторонами сроки, достаточные для предоставления Заказчиком данных сведений Администратору торговой системы оптового рынка электроэнергии (мощности) в соответствии с Договором о присоединении к торговой системе оптового рынка.</t>
  </si>
  <si>
    <t xml:space="preserve">2 способ: Исполнитель осуществляет проверку и подтверждение почасовых фактических объемов потребления электроэнергии (мощности) Потребителями с ДОН, указанных в актах учета этих объемов, которые формируются Заказчиком (Потребителями) на основании показаний согласованных Сторонами приборов учета электроэнергии (мощности), установленных в энергопринимающем устройстве Потребителя с ДОН, и передаются в заранее согласованные сроки Исполнителю Заказчиком. При этом в целях проверки и подтверждения полученных от Заказчика актов Исполнитель применяет следующие методы: анализ, сверку показаний расчетных приборов учета с показаниями контрольных и иных приборов учета электроэнергии (мощности), а также другие согласованные с Заказчиком методы проверки и подтверждения. </t>
  </si>
  <si>
    <t>В этом случае Исполнитель либо согласовывает полученный от Заказчика акт без замечаний, либо при выявлении в ходе проверки и подтверждения неточных данных – вносит в указанный акт необходимые изменения и передает его Заказчику в заранее согласованные Сторонами сроки, достаточные для предоставления Заказчиком данных сведений Администратору торговой системы оптового рынка электроэнергии (мощности) в соответствии с Договором о присоединении к торговой системе оптового рынка.</t>
  </si>
  <si>
    <t xml:space="preserve"> Данные о фактических объемах потребления электроэнергии (мощности) определяются (проверяются и подтверждаются) отдельно для каждого энергопринимающего устройства каждого Потребителя с ДОН:</t>
  </si>
  <si>
    <t xml:space="preserve">а) в часы ввода режима ДОН в отношении указанного устройства в день ввода такого режима и за последние 15 рабочих дней, предшествующих данному дню и (или) первому дню ввода этого режима (в случае если режим ДОН вводится непрерывно в течение нескольких дней); </t>
  </si>
  <si>
    <t>б) в указанные в договоре энергоснабжения часы ДОН для данного устройства за последние 15 рабочих дней, которые предшествуют дню предоставления Заказчиком Администратору торговой системы сведений об указанных объемах в соответствии с Договором о присоединении к торговой системе оптового рынка.</t>
  </si>
  <si>
    <t xml:space="preserve">Эти рабочие дни не включают в себя дни, когда в данные часы в отношении соответствующего энергопринимающего устройства Потребителя осуществлялся ввод режима ДОН, графиков аварийного ограничения и (или) было зафиксировано снижение объемов потребления электроэнергии вследствие аварии в энергосистеме, а также реализации управляющих воздействий ПА.  </t>
  </si>
  <si>
    <t>3.4.23. Согласовывать Потребителю расчетный способ определения объема потребления электрической энергии при временном отсутствии или неисправности средств учета.</t>
  </si>
  <si>
    <t xml:space="preserve">   3.4.24. Выполнять иные обязательства, предусмотренные настоящим Договором.</t>
  </si>
  <si>
    <t>3.5.  Исполнитель вправе:</t>
  </si>
  <si>
    <t>3.5.1 Принять в качестве заявленных на следующий год объемов услуг по Договору величину мощности, согласованную сторонами в рамках ранее действовавшего договора оказания услуг по передаче электрической энергии, а в отсутствие последней фактически присоединенную мощность энергоустановок Потребителей, в интересах которых Заказчик заключил настоящий Договор , в случае непредставления в установленные сроки Заказчиком Исполнителю информации, указанной в пп. а),б) п. 3.2.10. настоящего Договорао .</t>
  </si>
  <si>
    <t>3.5.2. Принять для корректировки заявленной мощности величину присоединенной мощности вновь присоединённых Потребителей, в интересах которых Заказчик заключил настоящий договор, в случае непредставления в установленные сроки Заказчиком Исполнителю информации, указанной в пп. в) п.3.2.10. настоящего Договора.</t>
  </si>
  <si>
    <t>3.5.3. Осуществлять проверку достоверности данных, представленных Заказчиком.</t>
  </si>
  <si>
    <t>3.5.4.Привлекать третьих лиц для исполнения обязательств настоящего договора. При этом Исполнитель несет ответственность перед Заказчиком за действия третьих лиц при выполнении указанных обязательств.</t>
  </si>
  <si>
    <r>
      <t>4.</t>
    </r>
    <r>
      <rPr>
        <b/>
        <sz val="7"/>
        <color theme="1"/>
        <rFont val="Times New Roman"/>
        <family val="1"/>
        <charset val="204"/>
      </rPr>
      <t xml:space="preserve">       </t>
    </r>
    <r>
      <rPr>
        <b/>
        <sz val="11"/>
        <color theme="1"/>
        <rFont val="Times New Roman"/>
        <family val="1"/>
        <charset val="204"/>
      </rPr>
      <t xml:space="preserve">УЧЕТ ЭЛЕКТРОЭНЕРГИИ </t>
    </r>
  </si>
  <si>
    <t xml:space="preserve">4.1. Обслуживание, контроль технического состояния, замена неисправных приборов коммерческого учета и другого электрооборудования осуществляется в соответствии с границами ответственности за состояние и обслуживание электрооборудования, воздушных и кабельных линий электропередач, приборов учета электрической энергии, установленными Актами разграничения балансовой принадлежности и эксплуатационной ответственности. </t>
  </si>
  <si>
    <t>4.2. Приведенные в Приложениях № 4 и № 13 к настоящему Договору плановое количество электроэнергии, передаваемой Потребителям Заказчика по сети Исполнителя и сетям ТСО, и величина договорной (заявленной) мощности применяются Сторонами в целях определения размера авансовых платежей.</t>
  </si>
  <si>
    <t xml:space="preserve">4.3. Плановый объем электроэнергии, приобретаемой Исполнителем в целях компенсации потерь в принадлежащих ему сетях, с разбивкой по месяцам, включая нормативный объем потерь, определен Сторонами в Приложении № 5 к настоящему Договору. </t>
  </si>
  <si>
    <t xml:space="preserve">Исполнитель вправе корректировать плановый объем электроэнергии, приобретаемой Исполнителем в целях компенсации потерь в принадлежащих ему сетях, только по согласованию с Заказчиком. Предложение о такой корректировке должно быть направлено Заказчику не позднее чем за 25 дней до даты предлагаемого изменения объема. </t>
  </si>
  <si>
    <t>Плановый объем электроэнергии, приобретаемой Исполнителем в целях компенсации потерь в принадлежащих ему сетях, применяется Сторонами в целях определения размера авансовых платежей, при этом указанный объем должен быть не меньше ежемесячного нормативного объема потерь.</t>
  </si>
  <si>
    <t>4.4. Ежемесячно в порядке, определенном Сторонами в Приложении № 8 к настоящему Договору, Исполнитель самостоятельно и (или) с привлечением ТСО определяет объемы переданной по Договору (поставленной Потребителям Заказчика) электроэнергии.</t>
  </si>
  <si>
    <t>4.5. Ежемесячно в порядке, определенном Сторонами в Приложении № 9 к настоящему Договору, Исполнитель определяет объем электроэнергии, приобретаемой Исполнителем в целях компенсации потерь в сетях.</t>
  </si>
  <si>
    <r>
      <t>4.6. Исполнитель самостоятельно и (или) с привлечением ТСО</t>
    </r>
    <r>
      <rPr>
        <i/>
        <sz val="11"/>
        <color theme="1"/>
        <rFont val="Times New Roman"/>
        <family val="1"/>
        <charset val="204"/>
      </rPr>
      <t xml:space="preserve"> </t>
    </r>
    <r>
      <rPr>
        <sz val="11"/>
        <color theme="1"/>
        <rFont val="Times New Roman"/>
        <family val="1"/>
        <charset val="204"/>
      </rPr>
      <t>в порядке, определенном в Приложении № 7 к настоящему Договору, выявляет, актирует факты безучетного потребления и определяет объемы безучетно потребленной Потребителями Заказчика электроэнергии.</t>
    </r>
  </si>
  <si>
    <r>
      <t>5.</t>
    </r>
    <r>
      <rPr>
        <b/>
        <sz val="7"/>
        <color theme="1"/>
        <rFont val="Times New Roman"/>
        <family val="1"/>
        <charset val="204"/>
      </rPr>
      <t xml:space="preserve">       </t>
    </r>
    <r>
      <rPr>
        <b/>
        <sz val="11"/>
        <color theme="1"/>
        <rFont val="Times New Roman"/>
        <family val="1"/>
        <charset val="204"/>
      </rPr>
      <t>ПОРЯДОК ПОЛНОГО И (ИЛИ) ЧАСТИЧНОГО ОГРАНИЧЕНИЯ РЕЖИМА ПОТРЕБЛЕНИЯ ЭЛЕКТРИЧЕСКОЙ ЭНЕРГИИ</t>
    </r>
  </si>
  <si>
    <t xml:space="preserve">5.1. Порядок полного и (или) частичного ограничения режима потребления электрической энергии устанавливается действующими нормативными правовыми актами РФ. </t>
  </si>
  <si>
    <t xml:space="preserve">5.2. Порядок взаимодействия определен Сторонами в Приложении № 6 к настоящему Договору («Регламент взаимодействия Сторон при ограничении режима потребления электрической энергии и возобновлении электроснабжения»). </t>
  </si>
  <si>
    <t>5.3. Порядок определения объема оказанной услуги по передаче электрической энергии Потребителю при направлении Заказчиком уведомления о полном или частичном ограничении режима потребления электрической энергией:</t>
  </si>
  <si>
    <t>5.3.1. Заказчик направляет  Исполнителю письменное уведомление о дате расторжения с Потребителем, в интересах которого действует Заказчик, договора энергоснабжения, а при необходимости и заявку на ограничение режима потребления электрической энергии в срок не позднее, чем за ___ дней до момента расторжения указанного договора, способом, обеспечивающим подтверждение факта получения уведомления Исполнителем.</t>
  </si>
  <si>
    <t xml:space="preserve">5.3.2. Если уведомление о расторжении договора купли-продажи электроэнергии между Заказчиком и Потребителем получено Исполнителем от Заказчика позднее указанной в уведомлении даты расторжения, то введение полного ограничения режима потребления электроэнергии Потребителю осуществляется Исполнителем в порядке, установленном действующим законодательством РФ. </t>
  </si>
  <si>
    <t>5.3.3.Если Заказчик не уведомил или несвоевременно уведомил Исполнителя о расторжении договора энергоснабжения, Исполнитель продолжает оказывать услуги по передаче электрической энергии до даты получения уведомления Заказчика. При этом Заказчик обязан оплатить оказанные Исполнителем услуги по передаче электрической энергии. Объем электроэнергии, переданный такому потребителю до момента прекращения оказания этих услуг, не включается в объемы потерь электрической энергии в сетях Исполнителя.</t>
  </si>
  <si>
    <t>5.3.4. Услуга по передаче электроэнергии, оказанная за период с даты расторжения договора купли-продажи электроэнергии, указанной в уведомлении, до даты получения уведомления Исполнителем, оплачивается Заказчиком в порядке, предусмотренном настоящим Договором.</t>
  </si>
  <si>
    <r>
      <t>6.</t>
    </r>
    <r>
      <rPr>
        <b/>
        <sz val="7"/>
        <color theme="1"/>
        <rFont val="Times New Roman"/>
        <family val="1"/>
        <charset val="204"/>
      </rPr>
      <t xml:space="preserve">       </t>
    </r>
    <r>
      <rPr>
        <b/>
        <sz val="11"/>
        <color theme="1"/>
        <rFont val="Times New Roman"/>
        <family val="1"/>
        <charset val="204"/>
      </rPr>
      <t>ПОРЯДОК</t>
    </r>
    <r>
      <rPr>
        <sz val="11"/>
        <color theme="1"/>
        <rFont val="Times New Roman"/>
        <family val="1"/>
        <charset val="204"/>
      </rPr>
      <t xml:space="preserve"> </t>
    </r>
    <r>
      <rPr>
        <b/>
        <sz val="11"/>
        <color theme="1"/>
        <rFont val="Times New Roman"/>
        <family val="1"/>
        <charset val="204"/>
      </rPr>
      <t xml:space="preserve">ОПЛАТЫ ЗАКАЗЧИКОМ ОКАЗЫВАЕМЫХ ПО ДОГОВОРУ УСЛУГ </t>
    </r>
  </si>
  <si>
    <t>6.1. Расчетным периодом для оплаты оказываемых Исполнителем по настоящему Договору услуг является один календарный месяц.</t>
  </si>
  <si>
    <t>6.2. Исполнитель в срок не позднее ___ числа месяца, следующего за расчетным, представляет Заказчику:</t>
  </si>
  <si>
    <t>акт об оказании услуг по передаче электроэнергии за расчетный месяц;</t>
  </si>
  <si>
    <t>ведомость об объемах переданной по Договору (поставленной Потребителям Заказчика) электроэнергии за расчетный месяц. Акты о безучетном потреблении Исполнитель представляет Заказчику в порядке, определенном Сторонами в Приложении № 7 к Договору;</t>
  </si>
  <si>
    <t>расчет объемов электроэнергии, приобретаемой Исполнителем в целях компенсации потерь в принадлежащих ему сетях;</t>
  </si>
  <si>
    <t xml:space="preserve">акт об оказании услуг по введению полного или частичного ограничения режима потребления электроэнергии Потребителями и по возобновлению их электроснабжения; </t>
  </si>
  <si>
    <t>акт об оказании услуг по контролю договорных величин потребления электроэнергии и мощности;</t>
  </si>
  <si>
    <t xml:space="preserve">акт об оказании услуг по формированию актов учета почасовых фактических объемов потребления электроэнергии (мощности) Потребителями с ДОН; </t>
  </si>
  <si>
    <t>акт об оказании услуг по внеплановой проверке состояния приборов учета Потребителей.</t>
  </si>
  <si>
    <t>6.3. Заказчик обязан в течение 3 рабочих дней с момента получения от Исполнителя документов, указанных в п. 7.2. Договора, рассмотреть их и при отсутствии претензий подписать представленные акты.</t>
  </si>
  <si>
    <t>6.4. При возникновении у Заказчика обоснованных претензий к объему и (или) качеству оказанных услуг он обязан: сделать соответствующую отметку в акте, указать отдельно в акте неоспариваемую и оспариваемую часть оказанных услуг, подписать акт в неоспариваемой части, и в течение 3-х рабочих дней направить Исполнителю претензию по объему и (или) качеству оказанных услуг.</t>
  </si>
  <si>
    <t xml:space="preserve">       6.5. Неоспариваемая часть оказанных услуг подлежит оплате в сроки согласно условиям настоящего Договора. В этом случае Исполнитель оплачивает электроэнергию, приобретаемую в целях компенсации потерь в том месяце, по итогам которого Заказчик недоплачивает оспариваемую часть, в размере, пропорциональном неоспариваемой Заказчиком части оказанных услуг к объему, указанному в акте. Оспариваемая часть подлежит оплате в течение 3-х дней с даты урегулирования разногласий по объему и качеству оказанных услуг.</t>
  </si>
  <si>
    <t>В качестве претензий к объему и (или) качеству оказанных услуг по передаче электроэнергии могут рассматриваться:</t>
  </si>
  <si>
    <t>а) непредставление Исполнителем самостоятельно и (или) через ТСО ведомости об объемах переданной по настоящему Договору (поставленной Потребителям Заказчика) электроэнергии за расчетный месяц;</t>
  </si>
  <si>
    <t>б) несоответствие показаний приборов учета Потребителя, предоставленных Исполнителем, показаниям, которые получены Заказчиком в ходе проведенной им контрольной проверки либо в заявлении Потребителя;</t>
  </si>
  <si>
    <t>в) несоответствие показаний приборов учета Потребителя, полученных Заказчиком от Исполнителя и от Потребителя в рамках договора энергоснабжения;</t>
  </si>
  <si>
    <t>г) определение одной из Сторон объемов переданной электроэнергии способом, не согласованным Сторонами.</t>
  </si>
  <si>
    <t>* При заключении настоящего Договора Стороны своим соглашением могут дополнить данный перечень.</t>
  </si>
  <si>
    <t xml:space="preserve">Непредставление или несвоевременное представление Заказчиком претензий/ подписанных документов свидетельствует о согласии Заказчика со всеми положениями, содержащимися в документах (в том числе, актах), представленных Исполнителем. </t>
  </si>
  <si>
    <t xml:space="preserve">СТОИМОСТЬ И ПОРЯДОК ОПЛАТЫ ЗАКАЗЧИКОМ ОКАЗЫВАЕМЫХ ПО ДОГОВОРУ УСЛУГ ПО ПЕРЕДАЧЕ ЭЛЕКТРОЭНЕРГИИ </t>
  </si>
  <si>
    <t>6.6. Стоимость услуг Исполнителя по передаче электрической энергии определяется по формуле:</t>
  </si>
  <si>
    <t>,</t>
  </si>
  <si>
    <t xml:space="preserve">В случае установления одноставочных тарифов на оказание услуг по передаче для определения стоимости услуг Исполнителя по передаче электрической энергии применяются указанные одноставочные тарифы. В этом случае в приведенной выше формуле, используемой для расчета стоимости услуг Исполнителя, величины </t>
  </si>
  <si>
    <t xml:space="preserve"> в первом слагаемом приравниваются к нулю, а величины </t>
  </si>
  <si>
    <t xml:space="preserve"> - к соответствующим одноставочным тарифам.</t>
  </si>
  <si>
    <t>где:</t>
  </si>
  <si>
    <t xml:space="preserve"> для точек (групп точек) поставки, в отношении которых в расчетном периоде выполняется неравенство </t>
  </si>
  <si>
    <r>
      <t xml:space="preserve"> по двум и более часам </t>
    </r>
    <r>
      <rPr>
        <i/>
        <sz val="11"/>
        <color theme="1"/>
        <rFont val="Times New Roman"/>
        <family val="1"/>
        <charset val="204"/>
      </rPr>
      <t>t</t>
    </r>
    <r>
      <rPr>
        <sz val="11"/>
        <color theme="1"/>
        <rFont val="Times New Roman"/>
        <family val="1"/>
        <charset val="204"/>
      </rPr>
      <t xml:space="preserve">, в противном случае </t>
    </r>
  </si>
  <si>
    <t>;</t>
  </si>
  <si>
    <t xml:space="preserve"> - ставка на содержание электрических сетей </t>
  </si>
  <si>
    <t>-го уровня напряжения, установленная органом исполнительной власти в области государственного регулирования тарифов для Потребителей (котловой тариф на содержание сети);</t>
  </si>
  <si>
    <t xml:space="preserve"> - величина договорной (заявленной) мощности энергопринимающих устройств Потребителей, подключенных на </t>
  </si>
  <si>
    <t>-ом уровне напряжения, предусмотренная в Приложении №14;</t>
  </si>
  <si>
    <t xml:space="preserve"> - величина фактического среднечасового потребления мощности, соответствующего объему электрической энергии, фактически переданной на энергопринимающие устройства Потребителя, подключенные на </t>
  </si>
  <si>
    <t xml:space="preserve">-ом уровне напряжения в </t>
  </si>
  <si>
    <t xml:space="preserve">-ой точке (группе точек) поставки в час </t>
  </si>
  <si>
    <t xml:space="preserve"> расчетного периода, определенная по данным интервального прибора учета электрической энергии (расчетного способа), согласованного Сторонами в Приложении № 2 к настоящему Договору;</t>
  </si>
  <si>
    <t xml:space="preserve"> - ставка на оплату технологического расхода (потерь) электрической энергии в сетях </t>
  </si>
  <si>
    <t>-го уровня напряжения, установленная органом исполнительной власти в области государственного регулирования тарифов для Потребителей (котловой тариф на оплату технологического расхода);</t>
  </si>
  <si>
    <t xml:space="preserve"> - объем электрической энергии, фактически переданной в данном расчетном периоде на энергопринимающие устройства Потребителей, подключенные на </t>
  </si>
  <si>
    <t>-ом уровне напряжения;</t>
  </si>
  <si>
    <t xml:space="preserve"> - величина договорной (предельной максимальной) мощности энергопринимающих устройств Потребителя, подключенных на </t>
  </si>
  <si>
    <t>-ой точке (группе точек) поставки, приведенная в Приложении №13;</t>
  </si>
  <si>
    <t xml:space="preserve"> - стоимость объемов потерь, учтенных в равновесных ценах на электрическую энергию на оптовом рынке электрической энергии (мощности), приходящейся на Заказчика (с учетом стоимости объемов потерь электрической энергии, учтенных в равновесных ценах на электрическую энергию на оптовом рынке, приходящейся на участников оптового рынка, в отношении которых не принято тарифно-балансовое решение, которые имеют договор энергоснабжения с Заказчиком, либо приобретают на оптовом рынке электрическую энергию для Потребителей);</t>
  </si>
  <si>
    <t xml:space="preserve"> - количество уровней напряжения;</t>
  </si>
  <si>
    <t xml:space="preserve"> - количество точек поставки электрической энергии Потребителям, для которых в Приложении №14 указана договорная (предельная максимальная) мощность;</t>
  </si>
  <si>
    <t xml:space="preserve"> - множество часов, относящихся к расчетному периоду.</t>
  </si>
  <si>
    <t>В случае систематического (2 и более раза в течение календарного года) превышения заявленной мощности в точке (группе точек) поставки более чем на 10 %, при определении обязательств по настоящему договору начиная с расчётного периода, в котором зафиксировано второе превышение до окончания периода регулирования, используется величина фактически использованной Потребителем среднечасовой мощности в соответствующей точке (группе точек) поставки, а для Потребителей, присоединённая мощность энергопринимающих устройств которых свыше 750 кВА, - величина предельной максимальной мощности в данной точке (группе точек) поставки.</t>
  </si>
  <si>
    <t>Замеры фактически потреблённой среднечасовой мощности по интегральным приборам учёта и интервальным приборам учёта, не включённым в систему АИИС КУЭ, должны производится в присутствии представителя Заказчика и оформляться актом замера электрической мощности, скреплённым подписями представителей Исполнителя и Заказчика.</t>
  </si>
  <si>
    <t>Величина фактически потреблённой среднечасовой мощности по интервальным приборам учёта,  включённым в систему АИИС КУЭ, определяется Исполнителем на основании часовых профилей активной мощности, формируемых системой АИИС КУЭ и оформляется актом замера электрической мощности, скреплённого подписью ответственного лица Исполнителя. В случае превышения величины заявленной мощности Исполнитель уведомляет Заказчика о факте превышения с обязательным приложением акта.</t>
  </si>
  <si>
    <t>6.7. Используемые в целях определения стоимости услуг Исполнителя по передаче электрической энергии стоимость и объемы потерь (в сетях Исполнителя и единой национальной (общероссийской) электрической сети), учтенных в ценах на электрическую энергию, определяет для Заказчика НП «АТС» на основе Правил оптового рынка электрической энергии (мощности) переходного периода и Договора о присоединении к торговой системе оптового рынка и сообщает Заказчику в сроки, устанавливаемые указанными документами.</t>
  </si>
  <si>
    <t>6.8. В случае выявления Исполнителем нарушений Потребителями Заказчика значений соотношения потребления активной и реактивной мощности Исполнитель вправе применить на объем оказанной этим Потребителям услуги по передаче электрической энергии повышающий коэффициент к тарифу на услуги по передаче электрической энергии. В этом случае Заказчик обязан оплатить услуги по передаче электрической энергии (мощности), оказанные Исполнителем в соответствующем периоде, по установленному тарифу с учетом повышающего коэффициента. Повышающий коэффициент применяется до момента проведения очередной проверки значений соотношения потребления активной и реактивной энергии Потребителем Заказчика, но не более следующих 6 месяцев, либо до установки соответствующих устройств потребителем услуг, допустившим нарушение значений соотношения потребления активной и реактивной мощности.</t>
  </si>
  <si>
    <t>Тариф на услуги по передаче электроэнергии на момент заключения настоящего Договора составляет ________________________ (решение ____________ РЭК №_______ от ________).</t>
  </si>
  <si>
    <t>6.9.  Оплата услуг по передаче электроэнергии производится в следующем порядке. До начала расчетного месяца Исполнитель выставляет Заказчику счет на оплату услуг исходя из плановых объемов передачи электроэнергии, указанных в Приложении № 4 к настоящему Договору, и величин договорной (заявленной) мощности, определенных в Приложении № 13 к настоящему Договору. Заказчик производит оплату по выставленному счету:</t>
  </si>
  <si>
    <t>1. До __ числа текущего месяца - _____% стоимости услуг, указанных в счете;</t>
  </si>
  <si>
    <t>2. До __ числа текущего месяца - ______% стоимости услуг, указанных в счете;</t>
  </si>
  <si>
    <t>3. Окончательный расчет производится до 10 числа месяца, следующего за расчетным, с учетом платежей, произведенных Заказчиком по выставленному счету, исходя из объемов переданной электроэнергии, указанных в Акте об оказании услуг по передаче. В случае, если на основании выставленного счета Заказчик произвел платеж, размер которого превышает стоимость фактически оказанных Исполнителем услуг за расчетный месяц, и отсутствует задолженность Заказчика по настоящему Договору за прошлые периоды платежа (за исключением задолженности, по которой достигнуто соглашение о порядке ее погашения), сумма превышения засчитывается в счет следующего платежа.</t>
  </si>
  <si>
    <r>
      <t>* Стороны вправе самостоятельно установить процентное соотношение платежей. При наличии разногласий первые два платежа устанавливаются равными 33 %. Если иной порядок не предусмотрен законодательством РФ.</t>
    </r>
    <r>
      <rPr>
        <sz val="11"/>
        <color theme="1"/>
        <rFont val="Times New Roman"/>
        <family val="1"/>
        <charset val="204"/>
      </rPr>
      <t xml:space="preserve"> </t>
    </r>
  </si>
  <si>
    <t>6.10. При отсутствии в платежном документе назначения платежа, полученные денежные средства распределяются следующим образом:</t>
  </si>
  <si>
    <t>- в первую очередь погашается дебиторская задолженность, начиная от более ранних периодов образования;</t>
  </si>
  <si>
    <t>- при превышении суммы платежа величины образовавшейся на начало расчетного месяца дебиторской задолженности, сумма превышения относится в счет погашения текущих обязательств;</t>
  </si>
  <si>
    <t>- при превышении суммы платежа величины образовавшейся дебиторской задолженности и величины обязательств по текущему месяцу, сумма превышения относится в счет погашения обязательств будущих периодов.</t>
  </si>
  <si>
    <t>6.11. Изменение органом исполнительной власти субъекта Российской Федерации в области государственного регулирования тарифов указанных в п. 6.6. настоящего Договора и Приложении</t>
  </si>
  <si>
    <t>№ 9 к настоящему Договору тарифов в период действия Договора не требует внесения изменений в Договор, а измененный тариф вводится в действие со дня его установления, если решением регулирующего органа не установлен иной срок введения его в действие.</t>
  </si>
  <si>
    <t xml:space="preserve">СТОИМОСТЬ И ПОРЯДОК ОПЛАТЫ ЗАКАЗЧИКОМ ИНЫХ ОКАЗЫВАЕМЫХ ПО ДОГОВОРУ УСЛУГ </t>
  </si>
  <si>
    <t xml:space="preserve">6.12.  Заказчик оплачивает услуги по введению полного или частичного ограничения режима потребления электроэнергии Потребителям и по возобновлению их электроснабжения, услуги по внеплановой проверке состояния приборов учета,  услуги по контролю договорных величин потребления электроэнергии и мощности, атакже  услуги по формированию актов учета почасовых фактических объемов потребления электроэнергии (мощности) Потребителями с ДОН по калькуляциям, указанным в приложении №15 к Договору.. </t>
  </si>
  <si>
    <t xml:space="preserve">6.13. Если по прибытии представителя Исполнителя к Потребителю, указанному в заявке Заказчика, Потребитель представил представителю Исполнителя оригиналы документов, свидетельствующих об отсутствии у него задолженности или об оплате Заказчику объема потребленной электроэнергии за прошедшие расчетные периоды, представитель Исполнителя по получении от Потребителя копий платежных документов, заверенных Потребителем, принимает меры  к оперативному получению от Заказчика (посредством телефонной связи и т.п.) подтверждения факта оплаты. </t>
  </si>
  <si>
    <t>При получении подтверждения от Заказчика, представитель Исполнителя совместно с Потребителем составляет Акт, в котором указываются данные платежных документов: дата оплаты, учреждение (банк, почта) через которое осуществлен платеж (наименование, номер отделения), сумма платежа, плательщик, номер кассового аппарата, а также фиксируется факт получения подтверждения от Заказчика (Ф.И.О. и должность работника Заказчика).</t>
  </si>
  <si>
    <t>В таком случае Исполнитель освобождается от ответственности за неисполнение заявки Заказчика, а Заказчик компенсирует фактические затраты Исполнителя, согласно калькуляции, указанной в приложении №15 к Договору.</t>
  </si>
  <si>
    <t>При неполучении подтверждения факта оплаты от Заказчика Исполнитель производит отключение Потребителя в общем порядке.</t>
  </si>
  <si>
    <t>6.14. Расчетным периодом для оплаты услуг, указанных в п.п. 6.11 настоящего Договора, является один календарный месяц.</t>
  </si>
  <si>
    <t>6.15. Расчеты за оказанные в расчетный период услуги производятся Заказчиком до ________числа месяца, следующего за расчетным, на основании акта об оказании услуг, направленного Исполнителем Заказчику в порядке п. 6.2. Договора.</t>
  </si>
  <si>
    <t>6.16. Заказчик оплачивает оказанные услуги путем перечисления денежных средств на счет Исполнителя, если иной порядок не установлен дополнительным соглашением Сторон.</t>
  </si>
  <si>
    <r>
      <t>7.</t>
    </r>
    <r>
      <rPr>
        <b/>
        <sz val="7"/>
        <color theme="1"/>
        <rFont val="Times New Roman"/>
        <family val="1"/>
        <charset val="204"/>
      </rPr>
      <t xml:space="preserve">                  </t>
    </r>
    <r>
      <rPr>
        <b/>
        <sz val="11"/>
        <color theme="1"/>
        <rFont val="Times New Roman"/>
        <family val="1"/>
        <charset val="204"/>
      </rPr>
      <t>ПОРЯДОК</t>
    </r>
    <r>
      <rPr>
        <sz val="11"/>
        <color theme="1"/>
        <rFont val="Times New Roman"/>
        <family val="1"/>
        <charset val="204"/>
      </rPr>
      <t xml:space="preserve"> </t>
    </r>
    <r>
      <rPr>
        <b/>
        <sz val="11"/>
        <color theme="1"/>
        <rFont val="Times New Roman"/>
        <family val="1"/>
        <charset val="204"/>
      </rPr>
      <t xml:space="preserve">ОПЛАТЫ ИСПОЛНИТЕЛЕМ ЭЛЕКТРОЭНЕРГИИ, ПРИОБРЕТАЕМОЙ В ЦЕЛЯХ КОМПЕНСАЦИИ ПОТЕРЬ В ПРИНАДЛЕЖАЩИХ ЕМУ СЕТЯХ </t>
    </r>
  </si>
  <si>
    <t>7.1. Расчетным периодом для оплаты стоимости электроэнергии, приобретаемой Исполнителем в целях компенсации потерь в принадлежащих ему сетях, является один календарный месяц.</t>
  </si>
  <si>
    <t>7.2. Стоимость электроэнергии, приобретаемой Исполнителем в целях компенсации потерь электроэнергии в принадлежащих ему сетях, определяется в соответствии с Приложением № 9 к настоящему Договору.</t>
  </si>
  <si>
    <t xml:space="preserve">7.3. Исполнитель оплачивает стоимость электроэнергии, приобретаемой в целях компенсации потерь в принадлежащих ему сетях, с учетом установленных тарифов и прогнозных значений нерегулируемых цен, путем перечисления денежных средств на расчетный счет Заказчика в следующие сроки: </t>
  </si>
  <si>
    <t xml:space="preserve"> До начала расчетного месяца Заказчик на основании определенных в Приложении № 5 к настоящему Договору данных о плановых объемах выставляет Исполнителю счет на оплату электроэнергии, приобретаемой в целях компенсации потерь в принадлежащих Исполнителю сетях. </t>
  </si>
  <si>
    <t>Исполнитель производит оплату по выставленному счету в следующем порядке:</t>
  </si>
  <si>
    <t>1. До __ числа текущего месяца - ______% стоимости электроэнергии, указанной в счете;</t>
  </si>
  <si>
    <t>2. До __ числа текущего месяца - ______% стоимости электроэнергии, указанной в счете;</t>
  </si>
  <si>
    <t>3. Окончательный расчет производится до 10 числа месяца, следующего за расчетным. В случае, если на основании выставленного счета Исполнитель произвел платеж, размер которого превышает стоимость фактических потерь электроэнергии, и отсутствует задолженность Исполнителя по настоящему Договору за прошлые периоды платежа (за исключением задолженности, по которой достигнуто соглашение о порядке ее погашения), сумма превышения засчитывается в счет следующего платежа.</t>
  </si>
  <si>
    <t>* Периоды и объемы  оплаты должны соответствовать периодам, установленным в п.6.9. настоящего Договора, срок оплаты должен соответствовать следующему рабочему дню после срока установленного в п.6.9. настоящего договора</t>
  </si>
  <si>
    <r>
      <t xml:space="preserve">7.4. </t>
    </r>
    <r>
      <rPr>
        <sz val="11"/>
        <color theme="1"/>
        <rFont val="Times New Roman"/>
        <family val="1"/>
        <charset val="204"/>
      </rPr>
      <t>При нарушении сроков и объемов оплаты Заказчиком по п.6.9. настоящего договора,  Исполнитель  производит оплату Заказчику стоимости покупки электрической энергии в целях компенсации потерь в доле соответствующей  доле оплаты Заказчика за оказанные услуги передачи электроэнергии в расчетном периоде. При этом Заказчик не предъявляет штрафных санкций к Исполнителю в связи с нарушением сроков и объемов платежа по настоящему договору.</t>
    </r>
  </si>
  <si>
    <t>7.5. Объем бездоговорного потребления электрической энергии включается в объем потерь электроэнергии в сетях Исполнителя. Исполнитель взыскивает стоимость выявленного объема с допустившего бездоговорное потребление лица по действующему на дату взыскания тарифу на электрическую энергию для соответствующей категории потребителей, включающему стоимость электроэнергии, услуг по передаче электрической энергии, а также услуг, оказание которых является неотъемлемой частью процесса снабжения электрической энергией потребителей и размер платы за которые в соответствии с законодательством Российской Федерации подлежат государственному регулированию.</t>
  </si>
  <si>
    <r>
      <t>8.</t>
    </r>
    <r>
      <rPr>
        <b/>
        <sz val="7"/>
        <color theme="1"/>
        <rFont val="Times New Roman"/>
        <family val="1"/>
        <charset val="204"/>
      </rPr>
      <t xml:space="preserve">       </t>
    </r>
    <r>
      <rPr>
        <b/>
        <sz val="11"/>
        <color theme="1"/>
        <rFont val="Times New Roman"/>
        <family val="1"/>
        <charset val="204"/>
      </rPr>
      <t>ОТВЕТСТВЕННОСТЬ СТОРОН</t>
    </r>
  </si>
  <si>
    <t xml:space="preserve">8.1. Стороны несут ответственность за неисполнение или ненадлежащее исполнение условий настоящего Договора при наличии вины. </t>
  </si>
  <si>
    <t>8.2. В целях распределения ответственности Сторон в случаях разрешения споров, связанных с возмещением ущерба, причиненного Потребителям, Стороны устанавливают следующие пределы ответственности:</t>
  </si>
  <si>
    <r>
      <t>8.2.1</t>
    </r>
    <r>
      <rPr>
        <sz val="7"/>
        <color theme="1"/>
        <rFont val="Times New Roman"/>
        <family val="1"/>
        <charset val="204"/>
      </rPr>
      <t xml:space="preserve">          </t>
    </r>
    <r>
      <rPr>
        <sz val="11"/>
        <color theme="1"/>
        <rFont val="Times New Roman"/>
        <family val="1"/>
        <charset val="204"/>
      </rPr>
      <t>Пределы ответственности Заказчика:</t>
    </r>
  </si>
  <si>
    <t>а) ограничение (прекращение) поставки электроэнергии в сети Исполнителя в связи с неисполнением или ненадлежащим исполнением Заказчиком обязательств по оплате электроэнергии, приобретаемой на оптовом/розничном рынке электроэнергии;</t>
  </si>
  <si>
    <t>б) направление Исполнителю или ТСО необоснованной заявки на введение ограничения режима потребления электроэнергии в отношении Потребителя;</t>
  </si>
  <si>
    <t>в) последствия, возникшие в результате исполнения заявок Заказчика на введение ограничения режима потребления электроэнергии Потребителям;</t>
  </si>
  <si>
    <t>г) неуведомление Потребителя о полном и (или) частичном ограничении режима потребления электроэнергии при направлении Исполнителю или ТСО заявки.</t>
  </si>
  <si>
    <r>
      <t>8.2.2</t>
    </r>
    <r>
      <rPr>
        <sz val="7"/>
        <color theme="1"/>
        <rFont val="Times New Roman"/>
        <family val="1"/>
        <charset val="204"/>
      </rPr>
      <t xml:space="preserve">          </t>
    </r>
    <r>
      <rPr>
        <sz val="11"/>
        <color theme="1"/>
        <rFont val="Times New Roman"/>
        <family val="1"/>
        <charset val="204"/>
      </rPr>
      <t>Пределы ответственности Исполнителя:</t>
    </r>
  </si>
  <si>
    <t>а) непредусмотренное договором полное или частичное ограничение режима потребления электроэнергии Потребителям Заказчика сверх сроков, определенных категорией надежности электроснабжения;</t>
  </si>
  <si>
    <t>б) нарушение установленного порядка полного и (или) частичного ограничения режима потребления электроэнергии;</t>
  </si>
  <si>
    <t>в) отклонение показателей качества электроэнергии сверх величин, установленных обязательными требованиями, принятыми в соответствии с законодательством Российской Федерации.</t>
  </si>
  <si>
    <t>г) последствия, возникшие у Заказчика в результате неопределения и (или) неподтверждения (неточного определения (подтверждения) или определения (подтверждения) не в полном объеме) Исполнителем по его вине почасовых фактических объемов потребления электроэнергии (мощности) Потребителями с ДОН;</t>
  </si>
  <si>
    <t>8.3. Заказчик самостоятельно рассматривает и принимает решения по поступающим в его адрес претензиям Потребителей в связи с нарушением электроснабжения по причинам, находящимся в пределах зоны ответственности Заказчика.</t>
  </si>
  <si>
    <t xml:space="preserve">       8.4. Заказчик направляет Исполнителю копии всех поступивших претензий Потребителей в связи с нарушением электроснабжения по причинам, находящимся в зоне ответственности Исполнителя.</t>
  </si>
  <si>
    <t xml:space="preserve">       8.5. Убытки, причиненные Исполнителю в результате неисполнения или ненадлежащего исполнения Заказчиком условий настоящего Договора, в том числе в результате неисполнения или ненадлежащего исполнения Потребителем Заказчика условий, включенных Заказчиком в договор с Потребителем в связи с исполнением настоящего Договора, подлежат возмещению Заказчиком Исполнителю.</t>
  </si>
  <si>
    <t xml:space="preserve">Указанная ответственность не распространяется на Заказчика в случае: </t>
  </si>
  <si>
    <t>-  если Заказчик не обеспечил включение какого-либо из условий согласно п.3.2.2. в договор энергоснабжения с Потребителем по причине того, что его включение в договор  признано несоответствующим законодательству РФ (решением суда).  Заказчик уведомляет об этом Исполнителя и на Заказчика в этом случае не распространяется ответственность, установленная п. 8.4.</t>
  </si>
  <si>
    <t>- оспаривания Потребителем в судебном порядке включения указанных условий в договор энергоснабжения (понуждения Потребителя Заказчиком в судебном порядке к включению указанных условий в договор) с момента подачи Потребителем (Заказчиком) иска (о чем Заказчик уведомляет Исполнителя) и до момента вступления в законную силу решения суда по указанному спору.</t>
  </si>
  <si>
    <t xml:space="preserve">       8.6. В случае, если возможность выполнения Исполнителем обязанностей по настоящему Договору находится в зависимости от исполнения Заказчиком (в том числе Потребителем Заказчика) обязанностей по настоящему договору (в том числе по договору, заключенному между Заказчиком и Потребителем), а Заказчик (Потребитель, в том числе по причине не включения Заказчиком соответствующих условий в договор с Потребителем) не исполняет или ненадлежащим образом исполняет такую обязанность, Исполнитель вправе приостановить исполнение встречной обязанности.</t>
  </si>
  <si>
    <t>8.7. Убытки, причинённые Заказчику, в том числе Потребителю Заказчика, в результате неисполнения или ненадлежащего исполнения Исполнителем условий настоящего Договора, подлежат возмещению Исполнителем Заказчику.</t>
  </si>
  <si>
    <t xml:space="preserve">8.8. В случае, если Исполнитель самостоятельно или через ТСО не исполнил или ненадлежащим образом исполнил заявку Заказчика на введение ограничения режима потребления, Исполнитель несет ответственность перед Заказчиком в размере стоимости электроэнергии, отпущенной Потребителю сверх объема (срока), указанного в заявке на введение ограничения режима потребления. </t>
  </si>
  <si>
    <t xml:space="preserve">       8.9.  Исполнитель не несет ответственность перед Заказчиком за неисполнение или ненадлежащее исполнение заявки на введение ограничения в случае, когда надлежащее исполнение оказалось невозможным вследствие непреодолимой силы, а также в случаях, когда выполнение заявки не соответствует действующим нормативным правовым актам.</t>
  </si>
  <si>
    <t xml:space="preserve">       8.10. В случае, если Исполнитель не исполняет или ненадлежащим образом исполняет заявки Заказчика по введению полного и (или) частичного ограничения режима потребления электроэнергии Потребителя, количество электроэнергии, переданное (поставленное) Потребителю с даты, указанной в заявке Заказчика по введению полного и (или) частичного ограничения режима потребления электроэнергии и до даты фактического введения Исполнителем полного и (или) частичного ограничения, не включается в объем переданной по настоящему Договору (поставленной Потребителям Заказчика) электроэнергии и подлежит оплате Исполнителем. Оплаченный Исполнителем  объем электрической энергии не включается в объем потерь электрической энергии приобретаемый в целях компенсации потерь электрической энергии .</t>
  </si>
  <si>
    <t xml:space="preserve">       8.11. В случае оплаты Исполнителем стоимости электроэнергии, отпущенной Потребителю сверх объема, указанного в заявке о введении ограничения режима потребления, Заказчик обязан передать Исполнителю право требования к такому потребителю об оплате указанной стоимости электроэнергии.</t>
  </si>
  <si>
    <t>8.12. При несвоевременном приведении систем коммерческого учета электроэнергии, приобретаемой Заказчиком с оптового рынка электроэнергии (мощности), находящихся в границах балансовой принадлежности Исполнителя, в соответствие с требованиями оптового рынка электроэнергии (мощности), Заказчик имеет право взыскать с Исполнителя причиненные этим прямые убытки.</t>
  </si>
  <si>
    <t xml:space="preserve">      8.13. Исполнитель несет ответственность за   потери электрической энергии  в бесхозяйных сетях, в случае  если к ним подключен Потребитель Заказчика. </t>
  </si>
  <si>
    <t xml:space="preserve">      8.14. В случае согласования Исполнителем представленного Потребителем расчетного способа определения объема потребления электрической энергии, предварительно не согласованного с Заказчиком в порядке, установленном п. 3.4.24. настоящего Договора, Исполнитель обязуется обеспечить установление интервального учета по точкам поставки указанного Потребителя в 4-месячный срок с момента согласования указанного расчетного способа. Оплаченный Исполнителем  объем электрической энергии не включается в объем потерь электрической энергии приобретаемый в целях компенсации потерь электрической энергии .</t>
  </si>
  <si>
    <t>8.15. По факту выявления Исполнителем или ТСО нарушений соотношения значений потребления активной и реактивной мощности,  составляется акт, который направляется Потребителю с целью получения письменного уведомления о сроке, в течение которого он обеспечит соблюдение установленных характеристик путем самостоятельной установки устройств, обеспечивающих регулирование реактивной мощности, или о невозможности выполнить указанное требование и согласии на применение повышающего коэффициента к стоимости услуг по передаче электрической энергии.</t>
  </si>
  <si>
    <t>8.16. В случае, если по истечении 10 рабочих дней уведомление Потребителем не направлено, Исполнитель, а также Заказчик, в соответствии с заключенным договором энергоснабжения, применяют повышающий коэффициент к тарифу на услуги по передаче электрической энергии (мощности) (в том числе в составе конечного тарифа (цены) на электрическую энергию). Повышающий коэффициент применяется до момента проведения очередной проверки значений соотношения потребления активной и реактивной мощности, но не более следующих 6 месяцев, либо до установки соответствующих устройств Потребителем услуг, допустившим нарушение значений соотношения потребления активной и реактивной мощности.</t>
  </si>
  <si>
    <t>8.17.Стороны освобождаются от ответственности за неисполнение или ненадлежащее исполнение обязательств по настоящему Договору, если это было вызвано обстоятельствами непреодолимой силы (форс-мажорные обстоятельства), возникшими после заключения Договора и препятствующими его выполнению.</t>
  </si>
  <si>
    <t>Сторона, ссылающаяся на обстоятельства непреодолимой силы, обязана информировать другую сторону о наступлении этих обстоятельств в письменной форме, немедленно при возникновении возможности.</t>
  </si>
  <si>
    <t>Надлежащим подтверждением наличия форс-мажорных обстоятельств служат решения (заявления) компетентных органов государственной власти и уполномоченных организаций.</t>
  </si>
  <si>
    <t xml:space="preserve">По требованию любой из сторон создается согласительная комиссия, определяющая возможность дальнейшего исполнения взаимных обязательств. При невозможности дальнейшего исполнения обязательств Сторонами сроки их исполнения отодвигаются соразмерно времени, в течение которого действуют обстоятельства непреодолимой силы. </t>
  </si>
  <si>
    <t xml:space="preserve"> 8.18. За несвоевременное исполнение обязательств по оплате, в том числе возникшее в результате заявления одной из Сторон об оспаривании объемов, указанных в выставленном счете (в том числе путем отказа от подписания актов оказанных услуг или подписания их с разногласиями), которое впоследствии признано необоснованным (Сторонами или в судебном порядке), за исключением случаев, когда Сторона, оспаривающая объемы, указанные в выставленном счете, не получила в соответствии с положениями настоящего договора от второй Стороны необходимые для обоснованного оспаривания материалы и документы, Сторона, несвоевременно исполнившая обязательство по оплате или отклонившаяся от подтверждения объемов поставленной электрической энергии, оказанных услуг, потерь электрической энергии, в следующем за расчетным периоде обязана уплатить другой Стороне штрафную неустойку в размере 2-х ставок рефинансирования ЦБ РФ от несвоевременно оплаченной суммы.</t>
  </si>
  <si>
    <t>Если неоплата оспариваемой части счета впоследствии будет признана обоснованной (Сторонами или в судебном порядке), то Сторона, выставившая счет, обязана уплатить другой Стороне неустойку в размере 2-х ставок рефинансирования ЦБ РФ от указанной оспариваемой части счета. Данное положение не распространяется на случаи, когда необоснованное выставление счета вызвано предоставлением недостоверных данных Потребителями.</t>
  </si>
  <si>
    <t>8.19. При неисполнении или ненадлежащем исполнении Исполнителем при наличии его вины обязательств по формированию актов учета почасовых фактических объемов потребления электроэнергии (мощности) Потребителями с ДОН в установленные настоящим Договором сроки, Исполнитель обязан возместить Заказчику причиненные ему этим прямые убытки.</t>
  </si>
  <si>
    <r>
      <t>9.</t>
    </r>
    <r>
      <rPr>
        <b/>
        <sz val="7"/>
        <color theme="1"/>
        <rFont val="Times New Roman"/>
        <family val="1"/>
        <charset val="204"/>
      </rPr>
      <t xml:space="preserve">       </t>
    </r>
    <r>
      <rPr>
        <b/>
        <sz val="11"/>
        <color theme="1"/>
        <rFont val="Times New Roman"/>
        <family val="1"/>
        <charset val="204"/>
      </rPr>
      <t>СРОК ДЕЙСТВИЯ ДОГОВОРА</t>
    </r>
  </si>
  <si>
    <t xml:space="preserve">Договор вступает в силу с 1 января 2009 года и действует до 31 декабря 2009 года. Изменения, внесенные в нормативные правовые акты Российской Федерации, обязательны для сторон с момента вступления их в силу, при этом стороны в течение 1 месяца с момента вступления в силу соответствующего нормативного правового акта обязаны привести положения настоящего договора в соответствие. </t>
  </si>
  <si>
    <t xml:space="preserve">Обязательным условием для вступления в силу настоящего Договора и начала исполнения Сторонами его условий является возникновение у Заказчика права распоряжения электроэнергией, которую последний намерен продавать Потребителям и Исполнителю и об оказании услуг по передаче которой заключен настоящий Договор. </t>
  </si>
  <si>
    <t>Право распоряжения электроэнергией у Заказчика возникает с момента начала исполнения заключенных Заказчиком договоров купли-продажи электроэнергии на оптовом и (или) розничном рынке электроэнергии.</t>
  </si>
  <si>
    <t>В целях подтверждения Заказчиком факта возникновения у него права распоряжения электроэнергией последний обязан предоставить Исполнителю копии заключенных в установленном порядке на оптовом либо розничном рынке договоров купли-продажи (поставки, иных) в отношении соответствующих точек поставки.</t>
  </si>
  <si>
    <t xml:space="preserve">Исполнитель приступает к оказанию услуг по передаче с момента вступления в силу настоящего Договора в отношении Потребителей, с которыми Заказчик имеет вступившие в силу на этот момент договоры энергоснабжения. </t>
  </si>
  <si>
    <t>В отношении иных Потребителей Исполнитель приступает к оказанию услуг по передаче с момента вступления в силу дополнительного соглашения «О внесении изменений в Приложение № 3» к настоящему Договору или в иной, указанный в Дополнительном соглашении срок.</t>
  </si>
  <si>
    <t xml:space="preserve">Исполнитель прекращает оказание услуг по передаче электроэнергии в отношении отдельных потребителей путем введения полного ограничения режима потребления с даты, указанной в уведомлении Заказчика о расторжении договора купли-продажи электроэнергии между Заказчиком и Потребителем, а в случае получения уведомления Заказчика позднее указанной в нем даты расторжения договора с Потребителем с даты, указанной в п. 3.2.6. Договора, если иной срок прекращения оказания услуг по передаче не установлен законодательством Российской Федерации. </t>
  </si>
  <si>
    <t>Исполнитель при прекращении оказания услуг по передаче снимает показания приборов учета на момент прекращения и передает указанные данные Заказчику.</t>
  </si>
  <si>
    <t>В случае несвоевременного выполнения Исполнителем надлежащим образом оформленной Заказчиком заявки на отключение Потребителя в связи с расторжением договора электроснабжения или в случае несвоевременного снятия Исполнителем показаний прибора учета Потребителя, в отношении которого Заказчик уведомил Исполнителя о прекращении оказания услуг по передаче, расчет показаний приборов учета на момент прекращения оказания услуг, о котором заявил Заказчик, определяется в соответствии с порядком, указанном в Приложении № 8 к настоящему Договору.</t>
  </si>
  <si>
    <t>Исполнитель вправе приостановить передачу электрической энергии при условии предварительного письменного уведомления Заказчика в следующих случаях:</t>
  </si>
  <si>
    <r>
      <t>·</t>
    </r>
    <r>
      <rPr>
        <sz val="7"/>
        <color theme="1"/>
        <rFont val="Times New Roman"/>
        <family val="1"/>
        <charset val="204"/>
      </rPr>
      <t xml:space="preserve">         </t>
    </r>
    <r>
      <rPr>
        <sz val="11"/>
        <color theme="1"/>
        <rFont val="Times New Roman"/>
        <family val="1"/>
        <charset val="204"/>
      </rPr>
      <t xml:space="preserve">в случае возникновение задолженности Потребителей, в интересах которых Заказчик заключил настоящий Договор, по оплате услуг по передаче электрической энергии за 2 и более расчетных периода. При этом Заказчик обязан предоставить по запросу Исполнителя перечень Потребителей, которые имеют на момент запроса указанную величину задолженности; </t>
    </r>
  </si>
  <si>
    <r>
      <t>·</t>
    </r>
    <r>
      <rPr>
        <sz val="7"/>
        <color theme="1"/>
        <rFont val="Times New Roman"/>
        <family val="1"/>
        <charset val="204"/>
      </rPr>
      <t xml:space="preserve">         </t>
    </r>
    <r>
      <rPr>
        <sz val="11"/>
        <color theme="1"/>
        <rFont val="Times New Roman"/>
        <family val="1"/>
        <charset val="204"/>
      </rPr>
      <t>в случае невыполнения Потребителем Заказчика условий договора, касающихся обеспечения функционирования устройств релейной защиты, противоаварийной и режимной автоматики по согласованию с Заказчиком;</t>
    </r>
  </si>
  <si>
    <r>
      <t>·</t>
    </r>
    <r>
      <rPr>
        <sz val="7"/>
        <color theme="1"/>
        <rFont val="Times New Roman"/>
        <family val="1"/>
        <charset val="204"/>
      </rPr>
      <t xml:space="preserve">         </t>
    </r>
    <r>
      <rPr>
        <sz val="11"/>
        <color theme="1"/>
        <rFont val="Times New Roman"/>
        <family val="1"/>
        <charset val="204"/>
      </rPr>
      <t>в иных случаях, установленных Правилами функционирования розничных рынков электрической энергии в переходный период реформирования электроэнергетики.</t>
    </r>
  </si>
  <si>
    <r>
      <t>10.</t>
    </r>
    <r>
      <rPr>
        <b/>
        <sz val="7"/>
        <color theme="1"/>
        <rFont val="Times New Roman"/>
        <family val="1"/>
        <charset val="204"/>
      </rPr>
      <t xml:space="preserve">   </t>
    </r>
    <r>
      <rPr>
        <b/>
        <sz val="11"/>
        <color theme="1"/>
        <rFont val="Times New Roman"/>
        <family val="1"/>
        <charset val="204"/>
      </rPr>
      <t>ЗАКЛЮЧИТЕЛЬНЫЕ ПОЛОЖЕНИЯ</t>
    </r>
  </si>
  <si>
    <t>Сведения о деятельности Сторон, полученные ими при заключении, изменении (дополнении), исполнении и расторжении Договора, а также сведения, вытекающие из содержания Договора, являются коммерческой тайной и не подлежат разглашению третьим лицам (кроме как в случаях, предусмотренных действующим законодательством или по соглашению Сторон) в течение срока действия Договора и в течение трех лет после его окончания.</t>
  </si>
  <si>
    <t>Каждая из сторон, в случае принятия их уполномоченными органами управления решения о реорганизации и ликвидации, при внесении изменений в учредительные документы относительно наименования и места нахождения, при изменении банковских реквизитов и иных данных, влияющих на надлежащее исполнение предусмотренных Договором обязательств, в срок не более Х дней с момента принятия решения / внесения изменений обязана письменно известить другую сторону о принятых решениях и произошедших изменениях.</t>
  </si>
  <si>
    <t>В случае реорганизации ОАО «РСК» в форме присоединения к ОАО «МРСК __________» права и обязанности ОАО «РСК» по настоящему договору считаются перешедшими к ОАО «МРСК ___________» с момента внесения в единый государственный реестр юридических лиц записи о прекращении деятельности присоединенного общества.</t>
  </si>
  <si>
    <t>При разрешении вопросов, не урегулированных Договором, Стороны учитывают взаимные интересы и руководствуются действующим законодательством.</t>
  </si>
  <si>
    <t xml:space="preserve">Все споры, разногласия и требования, возникающие из настоящего Договора  или в связи с ним, в том числе связанные с его заключением, изменением, исполнением, нарушением, расторжением, прекращением и действительностью, подлежат разрешению в Третейском суде при Некоммерческой организации - Фонд «Право и экономика ТЭК» (г. Москва) в соответствии с его правилами, действующими на дату подачи искового заявления. </t>
  </si>
  <si>
    <t>Решения Третейского суда при Некоммерческой организации - Фонд «Право и экономика ТЭК» являются обязательными и окончательными и оспариванию не подлежат.</t>
  </si>
  <si>
    <t>Любые изменения и дополнения к Договору действительны только при условии оформления их в письменном виде и подписания обеими Сторонами.</t>
  </si>
  <si>
    <t>Стороны обязаны письменно уведомлять друг друга об изменении формы собственности, банковских и почтовых реквизитов, смене руководителя и т.д. в срок не более Х дней с момента изменения.</t>
  </si>
  <si>
    <t xml:space="preserve">Условия настоящего договора, определяющие отношения сторон в части оказания услуг по формированию актов учета почасовых фактических объемов потребления электроэнергии (мощности) Потребителями с ДОН, вступают в силу с даты вступления в силу постановления Правительства Российской Федерации, устанавливающего порядок функционирования ДОН. </t>
  </si>
  <si>
    <t>Договор составлен в двух экземплярах, имеющих равную юридическую силу и находящихся по одному экземпляру у каждой из Сторон.</t>
  </si>
  <si>
    <r>
      <t>11.</t>
    </r>
    <r>
      <rPr>
        <b/>
        <sz val="7"/>
        <color theme="1"/>
        <rFont val="Times New Roman"/>
        <family val="1"/>
        <charset val="204"/>
      </rPr>
      <t xml:space="preserve">   </t>
    </r>
    <r>
      <rPr>
        <b/>
        <sz val="11"/>
        <color theme="1"/>
        <rFont val="Times New Roman"/>
        <family val="1"/>
        <charset val="204"/>
      </rPr>
      <t>ПРИЛОЖЕНИЯ К ДОГОВОРУ</t>
    </r>
  </si>
  <si>
    <t>Все приложения, указанные в настоящем пункте, являются неотъемлемыми частями настоящего Договора.</t>
  </si>
  <si>
    <t>Приложение № 1 «Перечень точек приема электроэнергии».</t>
  </si>
  <si>
    <t>Приложение № 2 «Перечень точек поставки»</t>
  </si>
  <si>
    <t>Приложением № 3 «Существенные условия договора по каждому Потребителю Заказчика».</t>
  </si>
  <si>
    <t>Приложением № 4 «Плановое количество отпускаемой Потребителям электроэнергии».</t>
  </si>
  <si>
    <t>Приложением № 5 «Плановый объем электрической энергии, приобретаемой Исполнителем в целях компенсации потерь в принадлежащих ему сетях, включая нормативный объем потерь в сетях Исполнителя».</t>
  </si>
  <si>
    <t>Приложением № 6 «Регламент взаимодействия Исполнителя и Заказчика при ограничении режима потребления электроэнергии Потребителями Заказчика и возобновлении их электроснабжения».</t>
  </si>
  <si>
    <t>Приложением № 7 «Регламент взаимодействия Исполнителя и Заказчика в процессе составления и оборота актов о безучетном потреблении и расчета объемов потребленной/переданной электроэнергии».</t>
  </si>
  <si>
    <t>Приложением № 8 «Регламент снятия показаний приборов учета и применения расчетных способов при определении объемов переданной электроэнергии».</t>
  </si>
  <si>
    <t>Приложение № 9 «Регламент расчета объемов (цены) электроэнергии, приобретаемой Исполнителем в целях компенсации потерь электроэнергии, возникающих в принадлежащих ему сетях».</t>
  </si>
  <si>
    <t>Приложение № 10 «График проведения проверок состояния приборов учета Потребителей . Форма заявки Заказчика о проведении внеплановых проверок».</t>
  </si>
  <si>
    <t>Приложение № 11 «Форма акта учета почасовых фактических объемов потребления электроэнергии (мощности) Потребителями с ДОН».</t>
  </si>
  <si>
    <t>Приложение № 12 «Регламент взаимодействия специалистов Заказчика и Исполнителя при организации системы расчетного учета электроэнергии на границе балансового раздела распределительных сетей Исполнителя и Исполнителя коммунальных услуг (на вводах в многоэтажные жилые дома, коттеджные поселки и т.п.)»</t>
  </si>
  <si>
    <t>Приложение № 13 «Величина договорной (заявленной) мощности и договорной (предельной максимальной) мощности».</t>
  </si>
  <si>
    <t>Приложение № 14 «Перечень территориальных сетевых организаций, с которыми Исполнителем заключены Договоры об организации передачи электрической энергии через технические устройства электрических сетей, принадлежащих ТСО».</t>
  </si>
  <si>
    <t>Приложение №15 «Порядок определения стоимости услуг, указанных в п.6.11. Договора»</t>
  </si>
  <si>
    <t xml:space="preserve">Прим: приложения №№ 6, 7, 8, 9, 13, 13 (Регламенты) являются типовыми и применяются Сторонами путем их дополнения (без изменения) иными положениями, учитывающими особенности региональных отношений </t>
  </si>
  <si>
    <t>Приложения №№ 1, 2, 3, 4, 5, 10, , 11, 14, 15  составляются сторонами в произвольной форме в зависимости от индивидуальных региональных особенностей и сложившейся практики.</t>
  </si>
  <si>
    <t>Приложение 2</t>
  </si>
  <si>
    <t>к приказу Федеральной службы по тарифам</t>
  </si>
  <si>
    <t>от 24 октября 2014 г. № 1831-э</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</si>
  <si>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</si>
  <si>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</si>
  <si>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</si>
  <si>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</si>
  <si>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t>Наименование организации:</t>
  </si>
  <si>
    <t>ИНН:</t>
  </si>
  <si>
    <t>3664230938</t>
  </si>
  <si>
    <t>КПП:</t>
  </si>
  <si>
    <t>366401001</t>
  </si>
  <si>
    <t>Долгосрочный период регулирования:</t>
  </si>
  <si>
    <t>2019</t>
  </si>
  <si>
    <t>2023</t>
  </si>
  <si>
    <t xml:space="preserve"> гг.</t>
  </si>
  <si>
    <t>№ п/п</t>
  </si>
  <si>
    <t>Ед. изм.</t>
  </si>
  <si>
    <t>Год 2019</t>
  </si>
  <si>
    <t>Примечание ***</t>
  </si>
  <si>
    <t>план *</t>
  </si>
  <si>
    <t>факт **</t>
  </si>
  <si>
    <t>I</t>
  </si>
  <si>
    <t>Структура затрат</t>
  </si>
  <si>
    <t>х</t>
  </si>
  <si>
    <t>1</t>
  </si>
  <si>
    <t>Необходимая валовая выручка на содержание</t>
  </si>
  <si>
    <t>тыс. руб.</t>
  </si>
  <si>
    <t>1.1</t>
  </si>
  <si>
    <t>Подконтрольные расходы, всего</t>
  </si>
  <si>
    <t>1.1.1</t>
  </si>
  <si>
    <t>Материальные расходы, всего</t>
  </si>
  <si>
    <t>1.1.1.1</t>
  </si>
  <si>
    <t>в том числе на сырье, материалы, запасные части, инструмент, топливо</t>
  </si>
  <si>
    <t>В связи с производственной необходимостью</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</si>
  <si>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</si>
  <si>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</si>
  <si>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</si>
  <si>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</si>
  <si>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</si>
  <si>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в том числе на ремонт</t>
  </si>
  <si>
    <t>Х</t>
  </si>
  <si>
    <t>1.1.2</t>
  </si>
  <si>
    <t>Фонд оплаты труда</t>
  </si>
  <si>
    <t>1.1.2.1</t>
  </si>
  <si>
    <t>1.1.3</t>
  </si>
  <si>
    <t>Прочие подконтрольные расходы (с расшифровкой)</t>
  </si>
  <si>
    <t>1.1.3.1</t>
  </si>
  <si>
    <t>в том числе прибыль на социальное развитие (включая социальные выплаты)</t>
  </si>
  <si>
    <t>1.1.3.2</t>
  </si>
  <si>
    <t>в том числе транспортные услуги</t>
  </si>
  <si>
    <t>1.1.3.3</t>
  </si>
  <si>
    <t>в том числе прочие расходы (с расшифровкой)****</t>
  </si>
  <si>
    <t>1.1.4</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</si>
  <si>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</si>
  <si>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</si>
  <si>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</si>
  <si>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1.2</t>
  </si>
  <si>
    <t>Неподконтрольные расходы, включенные в НВВ, всего</t>
  </si>
  <si>
    <t>1.2.1</t>
  </si>
  <si>
    <t>Оплата услуг ОАО "ФСК ЕЭС"</t>
  </si>
  <si>
    <t>1.2.2</t>
  </si>
  <si>
    <t>Расходы на оплату технологического присоединения к сетям смежной сетевой организации</t>
  </si>
  <si>
    <t>1.2.3</t>
  </si>
  <si>
    <t>Плата за аренду имущества</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</si>
  <si>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</si>
  <si>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</si>
  <si>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</si>
  <si>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</si>
  <si>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</si>
  <si>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</si>
  <si>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В связи с вводом новых ОФ</t>
  </si>
  <si>
    <t>1.2.7</t>
  </si>
  <si>
    <t>прибыль на капитальные вложения</t>
  </si>
  <si>
    <t>1.2.8</t>
  </si>
  <si>
    <t>налог на прибыль</t>
  </si>
  <si>
    <t>1.2.9</t>
  </si>
  <si>
    <t>прочие налоги</t>
  </si>
  <si>
    <t>1.2.10</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</si>
  <si>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</si>
  <si>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В связи с осуществлением льготного технологического присоединения</t>
  </si>
  <si>
    <t>1.2.10.1</t>
  </si>
  <si>
    <t>Справочно: "Количество льготных технологических присоединений"</t>
  </si>
  <si>
    <t>ед.</t>
  </si>
  <si>
    <t>1.2.11</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</si>
  <si>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</si>
  <si>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1.2.12</t>
  </si>
  <si>
    <t>прочие неподконтрольные расходы (с расшифровкой)</t>
  </si>
  <si>
    <t>1.3</t>
  </si>
  <si>
    <t>недополученный по независящим причинам доход (+)/избыток средств, полученный в предыдущем периоде регулирования (-)</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</si>
  <si>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</si>
  <si>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</si>
  <si>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</si>
  <si>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</si>
  <si>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</si>
  <si>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</si>
  <si>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</si>
  <si>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тыс. руб./МВт.ч.</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</si>
  <si>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</si>
  <si>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</si>
  <si>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</si>
  <si>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</si>
  <si>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</si>
  <si>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</si>
  <si>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</si>
  <si>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3.1</t>
  </si>
  <si>
    <t>в том числе ВН</t>
  </si>
  <si>
    <t>у.е.</t>
  </si>
  <si>
    <t>3.2</t>
  </si>
  <si>
    <t>в том числе СН1</t>
  </si>
  <si>
    <t>3.3</t>
  </si>
  <si>
    <t>в том числе СН2</t>
  </si>
  <si>
    <t>3</t>
  </si>
  <si>
    <t>Количество условных единиц по линиям электропередач, всего</t>
  </si>
  <si>
    <t>3.4</t>
  </si>
  <si>
    <t>в том числе НН</t>
  </si>
  <si>
    <t>4</t>
  </si>
  <si>
    <t>Количество условных единиц по подстанциям, всего</t>
  </si>
  <si>
    <t>4.1</t>
  </si>
  <si>
    <t>4.2</t>
  </si>
  <si>
    <t>4.3</t>
  </si>
  <si>
    <t>4.4</t>
  </si>
  <si>
    <t>5</t>
  </si>
  <si>
    <t>Длина линий электропередач, всего</t>
  </si>
  <si>
    <t>км</t>
  </si>
  <si>
    <t>5.1</t>
  </si>
  <si>
    <t>в том числе длина линий ВН</t>
  </si>
  <si>
    <t>5.2</t>
  </si>
  <si>
    <t>в том числе длина линий СН1</t>
  </si>
  <si>
    <t>5.3</t>
  </si>
  <si>
    <t>в том числе длина линий СН2</t>
  </si>
  <si>
    <t>5.4</t>
  </si>
  <si>
    <t>в том числе длина линий НН</t>
  </si>
  <si>
    <t>6</t>
  </si>
  <si>
    <t>Доля кабельных линий электропередач</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</si>
  <si>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</si>
  <si>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</si>
  <si>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</si>
  <si>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</si>
  <si>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</si>
  <si>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</si>
  <si>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t>Примечание:</t>
  </si>
  <si>
    <r>
      <t>_____</t>
    </r>
    <r>
      <rPr>
        <sz val="10"/>
        <rFont val="Times New Roman"/>
        <family val="1"/>
        <charset val="204"/>
      </rPr>
      <t>*</t>
    </r>
    <r>
      <rPr>
        <sz val="10"/>
        <color indexed="9"/>
        <rFont val="Times New Roman"/>
        <family val="1"/>
        <charset val="204"/>
      </rPr>
      <t>_</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</si>
  <si>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charset val="204"/>
      </rPr>
      <t>**</t>
    </r>
    <r>
      <rPr>
        <sz val="10"/>
        <color indexed="9"/>
        <rFont val="Times New Roman"/>
        <family val="1"/>
        <charset val="204"/>
      </rPr>
      <t>_</t>
    </r>
    <r>
      <rPr>
        <sz val="10"/>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</si>
  <si>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charset val="204"/>
      </rPr>
      <t>***</t>
    </r>
    <r>
      <rPr>
        <sz val="10"/>
        <color indexed="9"/>
        <rFont val="Times New Roman"/>
        <family val="1"/>
        <charset val="204"/>
      </rPr>
      <t>_</t>
    </r>
    <r>
      <rPr>
        <sz val="10"/>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</si>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</sst>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
    <numFmt numFmtId="166" formatCode="#,##0.0"/>
    <numFmt numFmtId="167" formatCode="#,##0.00000"/>
    <numFmt numFmtId="168" formatCode="0.0"/>
  </numFmts>
  <fonts count="82" x14ac:knownFonts="1">
    <font>
      <sz val="11"/>
      <color theme="1"/>
      <name val="Calibri"/>
      <family val="2"/>
      <scheme val="minor"/>
    </font>
    <font>
      <b/>
      <sz val="11"/>
      <color theme="1"/>
      <name val="Calibri"/>
      <family val="2"/>
      <charset val="204"/>
      <scheme val="minor"/>
    </font>
    <font>
      <b/>
      <sz val="12"/>
      <name val="Times New Roman"/>
      <family val="1"/>
      <charset val="204"/>
    </font>
    <font>
      <sz val="10"/>
      <name val="Times New Roman"/>
      <family val="1"/>
      <charset val="204"/>
    </font>
    <font>
      <sz val="12"/>
      <name val="Times New Roman"/>
      <family val="1"/>
      <charset val="204"/>
    </font>
    <font>
      <b/>
      <sz val="11"/>
      <name val="Times New Roman"/>
      <family val="1"/>
      <charset val="204"/>
    </font>
    <font>
      <sz val="10"/>
      <name val="Arial"/>
      <family val="2"/>
      <charset val="204"/>
    </font>
    <font>
      <b/>
      <sz val="18"/>
      <color rgb="FFFF0000"/>
      <name val="Calibri"/>
      <family val="2"/>
      <charset val="204"/>
      <scheme val="minor"/>
    </font>
    <font>
      <b/>
      <i/>
      <sz val="12"/>
      <color theme="1"/>
      <name val="Calibri"/>
      <family val="2"/>
      <charset val="204"/>
      <scheme val="minor"/>
    </font>
    <font>
      <b/>
      <sz val="14"/>
      <color indexed="8"/>
      <name val="Times New Roman"/>
      <family val="1"/>
      <charset val="204"/>
    </font>
    <font>
      <b/>
      <sz val="11"/>
      <color indexed="8"/>
      <name val="Times New Roman"/>
      <family val="1"/>
      <charset val="204"/>
    </font>
    <font>
      <b/>
      <sz val="10"/>
      <name val="Arial"/>
      <family val="2"/>
      <charset val="204"/>
    </font>
    <font>
      <b/>
      <sz val="11"/>
      <color theme="1"/>
      <name val="Times New Roman"/>
      <family val="1"/>
      <charset val="204"/>
    </font>
    <font>
      <b/>
      <sz val="16"/>
      <color rgb="FFFF0000"/>
      <name val="Calibri"/>
      <family val="2"/>
      <charset val="204"/>
      <scheme val="minor"/>
    </font>
    <font>
      <sz val="11"/>
      <color indexed="8"/>
      <name val="Times New Roman"/>
      <family val="1"/>
      <charset val="204"/>
    </font>
    <font>
      <b/>
      <i/>
      <sz val="12"/>
      <color rgb="FFFF0000"/>
      <name val="Calibri"/>
      <family val="2"/>
      <charset val="204"/>
      <scheme val="minor"/>
    </font>
    <font>
      <b/>
      <sz val="20"/>
      <color rgb="FFFF0000"/>
      <name val="Calibri"/>
      <family val="2"/>
      <charset val="204"/>
      <scheme val="minor"/>
    </font>
    <font>
      <sz val="10"/>
      <name val="Arial Cyr"/>
      <charset val="204"/>
    </font>
    <font>
      <sz val="10"/>
      <color theme="1"/>
      <name val="Times New Roman"/>
      <family val="1"/>
      <charset val="204"/>
    </font>
    <font>
      <b/>
      <sz val="14"/>
      <name val="Arial"/>
      <family val="2"/>
      <charset val="204"/>
    </font>
    <font>
      <b/>
      <sz val="12"/>
      <name val="Arial"/>
      <family val="2"/>
      <charset val="204"/>
    </font>
    <font>
      <sz val="10"/>
      <name val="Arial"/>
      <family val="2"/>
      <charset val="204"/>
    </font>
    <font>
      <sz val="11"/>
      <name val="Calibri"/>
      <family val="2"/>
      <charset val="204"/>
    </font>
    <font>
      <b/>
      <sz val="11"/>
      <name val="Calibri"/>
      <family val="2"/>
      <charset val="204"/>
    </font>
    <font>
      <sz val="10"/>
      <name val="Calibri"/>
      <family val="2"/>
      <charset val="204"/>
    </font>
    <font>
      <b/>
      <i/>
      <sz val="8"/>
      <name val="Arial"/>
      <family val="2"/>
      <charset val="204"/>
    </font>
    <font>
      <b/>
      <i/>
      <sz val="10"/>
      <name val="Arial"/>
      <family val="2"/>
      <charset val="204"/>
    </font>
    <font>
      <i/>
      <sz val="10"/>
      <name val="Arial"/>
      <family val="2"/>
      <charset val="204"/>
    </font>
    <font>
      <i/>
      <sz val="8"/>
      <name val="Arial"/>
      <family val="2"/>
      <charset val="204"/>
    </font>
    <font>
      <sz val="12"/>
      <name val="Arial"/>
      <family val="2"/>
      <charset val="204"/>
    </font>
    <font>
      <b/>
      <sz val="16"/>
      <name val="Calibri"/>
      <family val="2"/>
      <charset val="204"/>
      <scheme val="minor"/>
    </font>
    <font>
      <sz val="14"/>
      <color theme="1"/>
      <name val="Calibri"/>
      <family val="2"/>
      <scheme val="minor"/>
    </font>
    <font>
      <b/>
      <sz val="14"/>
      <color theme="1"/>
      <name val="Calibri"/>
      <family val="2"/>
      <charset val="204"/>
      <scheme val="minor"/>
    </font>
    <font>
      <b/>
      <sz val="14"/>
      <name val="Calibri"/>
      <family val="2"/>
      <charset val="204"/>
      <scheme val="minor"/>
    </font>
    <font>
      <sz val="14"/>
      <name val="Arial"/>
      <family val="2"/>
      <charset val="204"/>
    </font>
    <font>
      <sz val="14"/>
      <name val="Calibri"/>
      <family val="2"/>
      <charset val="204"/>
      <scheme val="minor"/>
    </font>
    <font>
      <b/>
      <sz val="9"/>
      <color rgb="FF222222"/>
      <name val="Arial"/>
      <family val="2"/>
      <charset val="204"/>
    </font>
    <font>
      <sz val="9"/>
      <color rgb="FF222222"/>
      <name val="Arial"/>
      <family val="2"/>
      <charset val="204"/>
    </font>
    <font>
      <b/>
      <sz val="10"/>
      <color theme="1"/>
      <name val="Times New Roman"/>
      <family val="1"/>
      <charset val="204"/>
    </font>
    <font>
      <b/>
      <sz val="11"/>
      <color rgb="FF000000"/>
      <name val="Arial"/>
      <family val="2"/>
      <charset val="204"/>
    </font>
    <font>
      <sz val="11"/>
      <color rgb="FF000000"/>
      <name val="Arial"/>
      <family val="2"/>
      <charset val="204"/>
    </font>
    <font>
      <sz val="11"/>
      <color theme="1"/>
      <name val="Calibri"/>
      <family val="2"/>
      <scheme val="minor"/>
    </font>
    <font>
      <sz val="9"/>
      <name val="Tahoma"/>
      <family val="2"/>
      <charset val="204"/>
    </font>
    <font>
      <b/>
      <sz val="9"/>
      <color indexed="63"/>
      <name val="Tahoma"/>
      <family val="2"/>
      <charset val="204"/>
    </font>
    <font>
      <sz val="8"/>
      <color indexed="8"/>
      <name val="Verdana"/>
      <family val="2"/>
      <charset val="204"/>
    </font>
    <font>
      <sz val="9"/>
      <color theme="1"/>
      <name val="Verdana"/>
      <family val="2"/>
      <charset val="204"/>
    </font>
    <font>
      <sz val="8"/>
      <color theme="1"/>
      <name val="Verdana"/>
      <family val="2"/>
      <charset val="204"/>
    </font>
    <font>
      <sz val="10"/>
      <color theme="1"/>
      <name val="Verdana"/>
      <family val="2"/>
      <charset val="204"/>
    </font>
    <font>
      <sz val="10"/>
      <color indexed="8"/>
      <name val="Verdana"/>
      <family val="2"/>
      <charset val="204"/>
    </font>
    <font>
      <b/>
      <sz val="11"/>
      <name val="Arial"/>
      <family val="2"/>
      <charset val="204"/>
    </font>
    <font>
      <sz val="8"/>
      <name val="Arial"/>
      <family val="2"/>
      <charset val="204"/>
    </font>
    <font>
      <b/>
      <sz val="11"/>
      <color theme="1"/>
      <name val="Arial Narrow"/>
      <family val="2"/>
      <charset val="204"/>
    </font>
    <font>
      <sz val="11"/>
      <color theme="1"/>
      <name val="Arial Narrow"/>
      <family val="2"/>
      <charset val="204"/>
    </font>
    <font>
      <b/>
      <sz val="12"/>
      <color rgb="FF000000"/>
      <name val="Arial Narrow"/>
      <family val="2"/>
      <charset val="204"/>
    </font>
    <font>
      <sz val="12"/>
      <color rgb="FF000000"/>
      <name val="Arial Narrow"/>
      <family val="2"/>
      <charset val="204"/>
    </font>
    <font>
      <sz val="11"/>
      <color theme="1"/>
      <name val="Times New Roman"/>
      <family val="1"/>
      <charset val="204"/>
    </font>
    <font>
      <b/>
      <sz val="13"/>
      <color theme="1"/>
      <name val="Times New Roman"/>
      <family val="1"/>
      <charset val="204"/>
    </font>
    <font>
      <b/>
      <sz val="8"/>
      <name val="Times New Roman"/>
      <family val="1"/>
      <charset val="204"/>
    </font>
    <font>
      <b/>
      <sz val="12"/>
      <color theme="1"/>
      <name val="Times New Roman"/>
      <family val="1"/>
      <charset val="204"/>
    </font>
    <font>
      <sz val="12"/>
      <color theme="1"/>
      <name val="Times New Roman"/>
      <family val="1"/>
      <charset val="204"/>
    </font>
    <font>
      <b/>
      <sz val="14"/>
      <color theme="1"/>
      <name val="Times New Roman"/>
      <family val="1"/>
      <charset val="204"/>
    </font>
    <font>
      <b/>
      <sz val="15"/>
      <color rgb="FF003763"/>
      <name val="Arial"/>
      <family val="2"/>
      <charset val="204"/>
    </font>
    <font>
      <b/>
      <sz val="22"/>
      <color theme="1"/>
      <name val="Calibri"/>
      <family val="2"/>
      <charset val="204"/>
      <scheme val="minor"/>
    </font>
    <font>
      <b/>
      <sz val="14"/>
      <name val="Times New Roman"/>
      <family val="1"/>
      <charset val="204"/>
    </font>
    <font>
      <sz val="14"/>
      <name val="Times New Roman"/>
      <family val="1"/>
      <charset val="204"/>
    </font>
    <font>
      <sz val="8"/>
      <name val="Times New Roman"/>
      <family val="1"/>
      <charset val="204"/>
    </font>
    <font>
      <sz val="11"/>
      <color rgb="FF000000"/>
      <name val="Calibri"/>
      <family val="2"/>
      <charset val="204"/>
    </font>
    <font>
      <b/>
      <sz val="8"/>
      <color rgb="FF000000"/>
      <name val="Arial Narrow"/>
      <family val="2"/>
      <charset val="204"/>
    </font>
    <font>
      <sz val="12"/>
      <color rgb="FF000000"/>
      <name val="Times New Roman"/>
      <family val="1"/>
      <charset val="204"/>
    </font>
    <font>
      <sz val="12"/>
      <color rgb="FF000000"/>
      <name val="Calibri"/>
      <family val="2"/>
      <charset val="204"/>
      <scheme val="minor"/>
    </font>
    <font>
      <u/>
      <sz val="11"/>
      <color theme="10"/>
      <name val="Calibri"/>
      <family val="2"/>
      <scheme val="minor"/>
    </font>
    <font>
      <sz val="11"/>
      <color rgb="FF000000"/>
      <name val="Times New Roman"/>
      <family val="1"/>
      <charset val="204"/>
    </font>
    <font>
      <sz val="11"/>
      <color rgb="FF000000"/>
      <name val="Calibri"/>
      <family val="2"/>
      <scheme val="minor"/>
    </font>
    <font>
      <b/>
      <sz val="11"/>
      <color rgb="FF000000"/>
      <name val="Calibri"/>
      <family val="2"/>
      <charset val="204"/>
      <scheme val="minor"/>
    </font>
    <font>
      <b/>
      <sz val="7"/>
      <color theme="1"/>
      <name val="Times New Roman"/>
      <family val="1"/>
      <charset val="204"/>
    </font>
    <font>
      <b/>
      <i/>
      <sz val="11"/>
      <color theme="1"/>
      <name val="Times New Roman"/>
      <family val="1"/>
      <charset val="204"/>
    </font>
    <font>
      <sz val="7"/>
      <color theme="1"/>
      <name val="Times New Roman"/>
      <family val="1"/>
      <charset val="204"/>
    </font>
    <font>
      <i/>
      <sz val="11"/>
      <color theme="1"/>
      <name val="Times New Roman"/>
      <family val="1"/>
      <charset val="204"/>
    </font>
    <font>
      <sz val="11"/>
      <color theme="1"/>
      <name val="Symbol"/>
      <family val="1"/>
      <charset val="2"/>
    </font>
    <font>
      <sz val="11"/>
      <name val="Times New Roman"/>
      <family val="1"/>
      <charset val="204"/>
    </font>
    <font>
      <sz val="10.5"/>
      <name val="Times New Roman"/>
      <family val="1"/>
      <charset val="204"/>
    </font>
    <font>
      <sz val="10"/>
      <color indexed="9"/>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7" fillId="0" borderId="0"/>
    <xf numFmtId="9" fontId="41" fillId="0" borderId="0" applyFont="0" applyFill="0" applyBorder="0" applyAlignment="0" applyProtection="0"/>
    <xf numFmtId="49" fontId="42" fillId="0" borderId="0" applyBorder="0">
      <alignment vertical="top"/>
    </xf>
    <xf numFmtId="9" fontId="17" fillId="0" borderId="0" applyFont="0" applyFill="0" applyBorder="0" applyAlignment="0" applyProtection="0"/>
    <xf numFmtId="0" fontId="66" fillId="0" borderId="0"/>
    <xf numFmtId="0" fontId="70" fillId="0" borderId="0" applyNumberFormat="0" applyFill="0" applyBorder="0" applyAlignment="0" applyProtection="0"/>
  </cellStyleXfs>
  <cellXfs count="566">
    <xf numFmtId="0" fontId="0" fillId="0" borderId="0" xfId="0"/>
    <xf numFmtId="0" fontId="1" fillId="0" borderId="0" xfId="0" applyFont="1"/>
    <xf numFmtId="0" fontId="4" fillId="0" borderId="0" xfId="0" applyFont="1"/>
    <xf numFmtId="0" fontId="1" fillId="0" borderId="0" xfId="0" applyFont="1"/>
    <xf numFmtId="0" fontId="0" fillId="0" borderId="0" xfId="0"/>
    <xf numFmtId="0" fontId="1" fillId="0" borderId="0" xfId="0" applyFont="1"/>
    <xf numFmtId="0" fontId="0" fillId="0" borderId="0" xfId="0"/>
    <xf numFmtId="0" fontId="7" fillId="0" borderId="0" xfId="0" applyFont="1"/>
    <xf numFmtId="0" fontId="10" fillId="0" borderId="10" xfId="0" applyFont="1" applyBorder="1" applyAlignment="1">
      <alignment horizontal="center" wrapText="1"/>
    </xf>
    <xf numFmtId="0" fontId="10" fillId="0" borderId="11" xfId="0" applyFont="1" applyBorder="1" applyAlignment="1">
      <alignment horizontal="center" vertical="center" wrapText="1"/>
    </xf>
    <xf numFmtId="0" fontId="10" fillId="0" borderId="3" xfId="0" applyFont="1" applyBorder="1" applyAlignment="1">
      <alignment horizontal="left" wrapText="1"/>
    </xf>
    <xf numFmtId="0" fontId="10" fillId="0" borderId="7" xfId="0" applyFont="1" applyBorder="1" applyAlignment="1">
      <alignment horizontal="center" wrapText="1"/>
    </xf>
    <xf numFmtId="0" fontId="10" fillId="0" borderId="11" xfId="0" applyFont="1" applyBorder="1" applyAlignment="1">
      <alignment wrapText="1"/>
    </xf>
    <xf numFmtId="0" fontId="10" fillId="0" borderId="12" xfId="0" applyFont="1" applyBorder="1" applyAlignment="1">
      <alignment horizontal="left" wrapText="1"/>
    </xf>
    <xf numFmtId="0" fontId="10" fillId="0" borderId="11" xfId="0" applyFont="1" applyBorder="1" applyAlignment="1">
      <alignment horizontal="center" wrapText="1"/>
    </xf>
    <xf numFmtId="164" fontId="10" fillId="0" borderId="11" xfId="0" applyNumberFormat="1" applyFont="1" applyBorder="1" applyAlignment="1">
      <alignment wrapText="1"/>
    </xf>
    <xf numFmtId="0" fontId="11" fillId="0" borderId="11" xfId="0" applyFont="1" applyBorder="1"/>
    <xf numFmtId="2" fontId="10" fillId="0" borderId="11" xfId="0" applyNumberFormat="1" applyFont="1" applyBorder="1" applyAlignment="1">
      <alignment wrapText="1"/>
    </xf>
    <xf numFmtId="0" fontId="0" fillId="0" borderId="11" xfId="0" applyBorder="1"/>
    <xf numFmtId="0" fontId="12" fillId="0" borderId="11" xfId="0" applyFont="1" applyBorder="1" applyAlignment="1">
      <alignment wrapText="1"/>
    </xf>
    <xf numFmtId="0" fontId="13" fillId="0" borderId="0" xfId="0" applyFont="1"/>
    <xf numFmtId="0" fontId="10" fillId="0" borderId="11" xfId="0" applyFont="1" applyBorder="1" applyAlignment="1">
      <alignment horizontal="left" wrapText="1"/>
    </xf>
    <xf numFmtId="2" fontId="10" fillId="3" borderId="18" xfId="0" applyNumberFormat="1" applyFont="1" applyFill="1" applyBorder="1" applyAlignment="1">
      <alignment wrapText="1"/>
    </xf>
    <xf numFmtId="0" fontId="15" fillId="0" borderId="0" xfId="0" applyFont="1"/>
    <xf numFmtId="0" fontId="16" fillId="0" borderId="0" xfId="0" applyFont="1"/>
    <xf numFmtId="0" fontId="10" fillId="0" borderId="11" xfId="0" applyFont="1" applyBorder="1" applyAlignment="1">
      <alignment horizontal="center" vertical="center" wrapText="1"/>
    </xf>
    <xf numFmtId="0" fontId="0" fillId="0" borderId="0" xfId="0"/>
    <xf numFmtId="0" fontId="0" fillId="0" borderId="11" xfId="0" applyBorder="1" applyAlignment="1">
      <alignment wrapText="1"/>
    </xf>
    <xf numFmtId="0" fontId="1" fillId="0" borderId="11" xfId="0" applyFont="1" applyBorder="1" applyAlignment="1">
      <alignment wrapText="1"/>
    </xf>
    <xf numFmtId="0" fontId="3" fillId="3" borderId="11" xfId="1" applyFont="1" applyFill="1" applyBorder="1" applyAlignment="1">
      <alignment wrapText="1"/>
    </xf>
    <xf numFmtId="0" fontId="18" fillId="0" borderId="11" xfId="0" applyFont="1" applyBorder="1" applyAlignment="1">
      <alignment wrapText="1"/>
    </xf>
    <xf numFmtId="0" fontId="20" fillId="0" borderId="0" xfId="0" applyFont="1"/>
    <xf numFmtId="0" fontId="0" fillId="0" borderId="0" xfId="0" applyAlignment="1">
      <alignment horizontal="left" indent="1"/>
    </xf>
    <xf numFmtId="0" fontId="22" fillId="0" borderId="0" xfId="0" applyFont="1" applyBorder="1" applyAlignment="1">
      <alignment horizontal="justify" vertical="top" wrapText="1"/>
    </xf>
    <xf numFmtId="0" fontId="22" fillId="0" borderId="0" xfId="0" applyFont="1" applyAlignment="1">
      <alignment horizontal="justify" vertical="top" wrapText="1"/>
    </xf>
    <xf numFmtId="0" fontId="22" fillId="0" borderId="0" xfId="0" applyFont="1" applyAlignment="1">
      <alignment horizontal="center" vertical="top" wrapText="1"/>
    </xf>
    <xf numFmtId="0" fontId="26" fillId="0" borderId="0" xfId="0" applyFont="1" applyAlignment="1"/>
    <xf numFmtId="0" fontId="27" fillId="0" borderId="0" xfId="0" applyFont="1"/>
    <xf numFmtId="0" fontId="27" fillId="0" borderId="0" xfId="0" applyFont="1" applyAlignment="1">
      <alignment wrapText="1"/>
    </xf>
    <xf numFmtId="0" fontId="4" fillId="0" borderId="0" xfId="0" applyFont="1" applyAlignment="1">
      <alignment horizontal="center"/>
    </xf>
    <xf numFmtId="0" fontId="29" fillId="0" borderId="0" xfId="0" applyFont="1"/>
    <xf numFmtId="0" fontId="4"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justify"/>
    </xf>
    <xf numFmtId="0" fontId="4" fillId="0" borderId="0" xfId="0" applyFont="1" applyAlignment="1">
      <alignment horizontal="justify"/>
    </xf>
    <xf numFmtId="0" fontId="30" fillId="0" borderId="0" xfId="0" applyFont="1"/>
    <xf numFmtId="0" fontId="33" fillId="0" borderId="0" xfId="0" applyFont="1"/>
    <xf numFmtId="0" fontId="35" fillId="0" borderId="0" xfId="0" applyFont="1"/>
    <xf numFmtId="0" fontId="21" fillId="0" borderId="0" xfId="0" applyFont="1"/>
    <xf numFmtId="0" fontId="0" fillId="0" borderId="0" xfId="0" applyBorder="1"/>
    <xf numFmtId="0" fontId="21" fillId="0" borderId="11" xfId="0" applyFont="1" applyBorder="1" applyAlignment="1">
      <alignment wrapText="1"/>
    </xf>
    <xf numFmtId="0" fontId="0" fillId="0" borderId="11" xfId="0" applyBorder="1" applyAlignment="1">
      <alignment horizontal="center"/>
    </xf>
    <xf numFmtId="0" fontId="0" fillId="0" borderId="11" xfId="0" applyBorder="1" applyAlignment="1">
      <alignment horizontal="center" vertical="center"/>
    </xf>
    <xf numFmtId="0" fontId="21" fillId="0" borderId="11" xfId="0" applyFont="1" applyBorder="1" applyAlignment="1">
      <alignment horizontal="center" vertical="center"/>
    </xf>
    <xf numFmtId="0" fontId="36" fillId="0" borderId="0" xfId="0" applyFont="1" applyAlignment="1">
      <alignment vertical="center" wrapText="1"/>
    </xf>
    <xf numFmtId="0" fontId="0" fillId="0" borderId="11" xfId="0" applyBorder="1" applyAlignment="1">
      <alignment horizontal="left" wrapText="1"/>
    </xf>
    <xf numFmtId="0" fontId="37" fillId="0" borderId="0" xfId="0" applyFont="1" applyAlignment="1">
      <alignment vertical="center" wrapText="1"/>
    </xf>
    <xf numFmtId="0" fontId="38" fillId="0" borderId="0" xfId="0" applyFont="1" applyAlignment="1">
      <alignment horizontal="center" vertical="center"/>
    </xf>
    <xf numFmtId="0" fontId="39" fillId="0" borderId="0" xfId="0" applyFont="1" applyAlignment="1">
      <alignment horizontal="center" vertical="center"/>
    </xf>
    <xf numFmtId="0" fontId="1" fillId="0" borderId="0" xfId="0" applyFont="1"/>
    <xf numFmtId="0" fontId="10" fillId="0" borderId="11" xfId="0" applyFont="1" applyBorder="1" applyAlignment="1">
      <alignment horizontal="center" wrapText="1"/>
    </xf>
    <xf numFmtId="0" fontId="1" fillId="0" borderId="11" xfId="0" applyFont="1" applyBorder="1" applyAlignment="1">
      <alignment horizontal="center" vertical="center"/>
    </xf>
    <xf numFmtId="0" fontId="0" fillId="0" borderId="11" xfId="0" applyBorder="1" applyAlignment="1">
      <alignment horizontal="center" vertical="center"/>
    </xf>
    <xf numFmtId="164" fontId="0" fillId="0" borderId="0" xfId="0" applyNumberFormat="1"/>
    <xf numFmtId="10" fontId="10" fillId="0" borderId="11" xfId="2" applyNumberFormat="1" applyFont="1" applyBorder="1" applyAlignment="1">
      <alignment wrapText="1"/>
    </xf>
    <xf numFmtId="165" fontId="43" fillId="3" borderId="25" xfId="3" applyNumberFormat="1" applyFont="1" applyFill="1" applyBorder="1" applyAlignment="1" applyProtection="1">
      <alignment horizontal="right" vertical="center"/>
    </xf>
    <xf numFmtId="165" fontId="43" fillId="3" borderId="24" xfId="3" applyNumberFormat="1" applyFont="1" applyFill="1" applyBorder="1" applyAlignment="1" applyProtection="1">
      <alignment horizontal="right" vertical="center"/>
      <protection locked="0"/>
    </xf>
    <xf numFmtId="0" fontId="10" fillId="2" borderId="11" xfId="0" applyFont="1" applyFill="1" applyBorder="1" applyAlignment="1">
      <alignment horizontal="center" vertical="center" wrapText="1"/>
    </xf>
    <xf numFmtId="0" fontId="0" fillId="0" borderId="10" xfId="0" applyBorder="1"/>
    <xf numFmtId="0" fontId="0" fillId="0" borderId="3" xfId="0" applyBorder="1"/>
    <xf numFmtId="0" fontId="0" fillId="0" borderId="4" xfId="0" applyBorder="1"/>
    <xf numFmtId="0" fontId="0" fillId="0" borderId="5" xfId="0" applyBorder="1"/>
    <xf numFmtId="0" fontId="0" fillId="0" borderId="17" xfId="0" applyBorder="1"/>
    <xf numFmtId="0" fontId="0" fillId="0" borderId="12" xfId="0" applyBorder="1"/>
    <xf numFmtId="0" fontId="0" fillId="0" borderId="13" xfId="0" applyBorder="1"/>
    <xf numFmtId="4" fontId="44" fillId="0" borderId="0" xfId="0" applyNumberFormat="1" applyFont="1"/>
    <xf numFmtId="0" fontId="0" fillId="0" borderId="8" xfId="0" applyBorder="1"/>
    <xf numFmtId="0" fontId="0" fillId="0" borderId="1" xfId="0" applyBorder="1"/>
    <xf numFmtId="0" fontId="0" fillId="0" borderId="9" xfId="0" applyBorder="1"/>
    <xf numFmtId="0" fontId="0" fillId="0" borderId="5" xfId="0" applyBorder="1" applyAlignment="1">
      <alignment horizontal="center"/>
    </xf>
    <xf numFmtId="0" fontId="0" fillId="0" borderId="10" xfId="0" applyBorder="1" applyAlignment="1">
      <alignment horizontal="center"/>
    </xf>
    <xf numFmtId="0" fontId="0" fillId="0" borderId="18" xfId="0" applyBorder="1"/>
    <xf numFmtId="0" fontId="0" fillId="0" borderId="13" xfId="0" applyBorder="1" applyAlignment="1">
      <alignment horizontal="center"/>
    </xf>
    <xf numFmtId="0" fontId="0" fillId="0" borderId="17" xfId="0" applyBorder="1" applyAlignment="1">
      <alignment horizontal="center"/>
    </xf>
    <xf numFmtId="3" fontId="45" fillId="0" borderId="11" xfId="0" applyNumberFormat="1" applyFont="1" applyBorder="1" applyAlignment="1">
      <alignment horizontal="right"/>
    </xf>
    <xf numFmtId="165" fontId="46" fillId="0" borderId="11" xfId="0" applyNumberFormat="1" applyFont="1" applyBorder="1" applyAlignment="1">
      <alignment horizontal="right"/>
    </xf>
    <xf numFmtId="1" fontId="0" fillId="0" borderId="11" xfId="0" applyNumberFormat="1" applyBorder="1" applyAlignment="1">
      <alignment horizontal="center"/>
    </xf>
    <xf numFmtId="3" fontId="46" fillId="0" borderId="11" xfId="0" applyNumberFormat="1" applyFont="1" applyBorder="1" applyAlignment="1">
      <alignment horizontal="right"/>
    </xf>
    <xf numFmtId="3" fontId="0" fillId="0" borderId="0" xfId="0" applyNumberFormat="1"/>
    <xf numFmtId="3" fontId="47" fillId="0" borderId="11" xfId="0" applyNumberFormat="1" applyFont="1" applyBorder="1" applyAlignment="1">
      <alignment horizontal="center" vertical="center"/>
    </xf>
    <xf numFmtId="166" fontId="45" fillId="0" borderId="11" xfId="0" applyNumberFormat="1" applyFont="1" applyBorder="1" applyAlignment="1">
      <alignment horizontal="right"/>
    </xf>
    <xf numFmtId="3" fontId="0" fillId="0" borderId="11" xfId="0" applyNumberFormat="1" applyBorder="1" applyAlignment="1">
      <alignment horizontal="center"/>
    </xf>
    <xf numFmtId="3" fontId="45" fillId="0" borderId="0" xfId="0" applyNumberFormat="1" applyFont="1" applyAlignment="1">
      <alignment horizontal="right"/>
    </xf>
    <xf numFmtId="3" fontId="48" fillId="0" borderId="11" xfId="0" applyNumberFormat="1" applyFont="1" applyBorder="1" applyAlignment="1">
      <alignment horizontal="center"/>
    </xf>
    <xf numFmtId="3" fontId="46" fillId="0" borderId="11" xfId="0" applyNumberFormat="1" applyFont="1" applyBorder="1" applyAlignment="1">
      <alignment horizontal="center"/>
    </xf>
    <xf numFmtId="4" fontId="46" fillId="0" borderId="11" xfId="0" applyNumberFormat="1" applyFont="1" applyBorder="1" applyAlignment="1">
      <alignment horizontal="right"/>
    </xf>
    <xf numFmtId="0" fontId="0" fillId="0" borderId="0" xfId="0" applyBorder="1" applyAlignment="1">
      <alignment horizontal="center"/>
    </xf>
    <xf numFmtId="165" fontId="45" fillId="0" borderId="0" xfId="0" applyNumberFormat="1" applyFont="1" applyBorder="1" applyAlignment="1">
      <alignment horizontal="right"/>
    </xf>
    <xf numFmtId="165" fontId="10" fillId="0" borderId="11" xfId="0" applyNumberFormat="1" applyFont="1" applyBorder="1" applyAlignment="1">
      <alignment wrapText="1"/>
    </xf>
    <xf numFmtId="165" fontId="14" fillId="0" borderId="11" xfId="0" applyNumberFormat="1" applyFont="1" applyBorder="1" applyAlignment="1">
      <alignment wrapText="1"/>
    </xf>
    <xf numFmtId="4" fontId="14" fillId="0" borderId="11" xfId="0" applyNumberFormat="1" applyFont="1" applyBorder="1" applyAlignment="1">
      <alignment wrapText="1"/>
    </xf>
    <xf numFmtId="165" fontId="3" fillId="0" borderId="11" xfId="0" applyNumberFormat="1" applyFont="1" applyBorder="1"/>
    <xf numFmtId="0" fontId="0" fillId="0" borderId="11" xfId="0" applyFill="1" applyBorder="1" applyAlignment="1">
      <alignment horizontal="center" vertical="center"/>
    </xf>
    <xf numFmtId="165" fontId="10" fillId="0" borderId="11" xfId="0" applyNumberFormat="1" applyFont="1" applyBorder="1" applyAlignment="1">
      <alignment horizontal="right" vertical="center" wrapText="1"/>
    </xf>
    <xf numFmtId="167" fontId="14" fillId="0" borderId="11" xfId="0" applyNumberFormat="1" applyFont="1" applyBorder="1" applyAlignment="1">
      <alignment horizontal="right" vertical="center" wrapText="1"/>
    </xf>
    <xf numFmtId="167" fontId="10" fillId="0" borderId="11" xfId="0" applyNumberFormat="1" applyFont="1" applyBorder="1" applyAlignment="1">
      <alignment vertical="center" wrapText="1"/>
    </xf>
    <xf numFmtId="165" fontId="0" fillId="0" borderId="11" xfId="0" applyNumberFormat="1" applyBorder="1" applyAlignment="1">
      <alignment horizontal="right" vertical="center"/>
    </xf>
    <xf numFmtId="164" fontId="10" fillId="0" borderId="11" xfId="0" applyNumberFormat="1" applyFont="1" applyBorder="1" applyAlignment="1">
      <alignment horizontal="right" vertical="center" wrapText="1"/>
    </xf>
    <xf numFmtId="164" fontId="10" fillId="0" borderId="11" xfId="0" applyNumberFormat="1" applyFont="1" applyBorder="1" applyAlignment="1">
      <alignment vertical="center" wrapText="1"/>
    </xf>
    <xf numFmtId="0" fontId="0" fillId="0" borderId="0" xfId="0"/>
    <xf numFmtId="165" fontId="50"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21" fillId="0" borderId="11" xfId="4" applyNumberFormat="1" applyFont="1" applyFill="1" applyBorder="1" applyAlignment="1">
      <alignment horizontal="right" vertical="center"/>
    </xf>
    <xf numFmtId="10" fontId="27" fillId="0" borderId="11" xfId="2" applyNumberFormat="1" applyFont="1" applyFill="1" applyBorder="1" applyAlignment="1">
      <alignment horizontal="right" vertical="center"/>
    </xf>
    <xf numFmtId="166" fontId="21" fillId="0" borderId="11" xfId="0" applyNumberFormat="1" applyFont="1" applyFill="1" applyBorder="1" applyAlignment="1">
      <alignment horizontal="left"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2" fillId="0" borderId="11" xfId="0" applyFont="1" applyBorder="1" applyAlignment="1">
      <alignment vertical="center" wrapText="1"/>
    </xf>
    <xf numFmtId="0" fontId="53" fillId="0" borderId="11" xfId="0" applyFont="1" applyFill="1" applyBorder="1" applyAlignment="1">
      <alignment horizontal="center" vertical="top" wrapText="1"/>
    </xf>
    <xf numFmtId="0" fontId="54" fillId="5" borderId="11" xfId="0" applyFont="1" applyFill="1" applyBorder="1" applyAlignment="1">
      <alignment horizontal="center" vertical="center" wrapText="1"/>
    </xf>
    <xf numFmtId="1" fontId="17" fillId="0" borderId="11" xfId="1" applyNumberFormat="1" applyFill="1" applyBorder="1" applyAlignment="1"/>
    <xf numFmtId="0" fontId="0" fillId="0" borderId="11" xfId="0" applyBorder="1" applyAlignment="1">
      <alignment horizontal="right"/>
    </xf>
    <xf numFmtId="0" fontId="0" fillId="0" borderId="11" xfId="0" applyBorder="1" applyAlignment="1">
      <alignment vertical="center"/>
    </xf>
    <xf numFmtId="0" fontId="17" fillId="0" borderId="11" xfId="1" applyNumberFormat="1" applyFill="1" applyBorder="1" applyAlignment="1">
      <alignment wrapText="1"/>
    </xf>
    <xf numFmtId="1" fontId="17" fillId="0" borderId="11" xfId="1" applyNumberFormat="1" applyFill="1" applyBorder="1" applyAlignment="1">
      <alignment wrapText="1"/>
    </xf>
    <xf numFmtId="0" fontId="0" fillId="0" borderId="11" xfId="0" applyFill="1" applyBorder="1"/>
    <xf numFmtId="0" fontId="4" fillId="0" borderId="0" xfId="0" applyFont="1" applyAlignment="1">
      <alignment horizontal="left" wrapText="1"/>
    </xf>
    <xf numFmtId="0" fontId="4" fillId="0" borderId="0" xfId="0" applyFont="1" applyAlignment="1">
      <alignment horizontal="center"/>
    </xf>
    <xf numFmtId="0" fontId="4" fillId="0" borderId="0" xfId="0" applyFont="1" applyAlignment="1">
      <alignment horizontal="left"/>
    </xf>
    <xf numFmtId="0" fontId="22" fillId="0" borderId="0" xfId="0" applyFont="1" applyAlignment="1">
      <alignment horizontal="justify" vertical="top" wrapText="1"/>
    </xf>
    <xf numFmtId="0" fontId="22" fillId="0" borderId="0" xfId="0" applyFont="1" applyAlignment="1">
      <alignment horizontal="center" vertical="top" wrapText="1"/>
    </xf>
    <xf numFmtId="0" fontId="0" fillId="0" borderId="0" xfId="0"/>
    <xf numFmtId="0" fontId="10" fillId="0" borderId="11" xfId="0" applyFont="1" applyBorder="1" applyAlignment="1">
      <alignment horizontal="left" vertical="center" wrapText="1"/>
    </xf>
    <xf numFmtId="0" fontId="4" fillId="0" borderId="0" xfId="0" applyFont="1" applyAlignment="1">
      <alignment horizontal="center"/>
    </xf>
    <xf numFmtId="0" fontId="0" fillId="0" borderId="0" xfId="0"/>
    <xf numFmtId="0" fontId="0" fillId="6" borderId="11" xfId="0" applyFill="1" applyBorder="1" applyAlignment="1">
      <alignment horizontal="center" vertical="center"/>
    </xf>
    <xf numFmtId="0" fontId="32" fillId="6" borderId="0" xfId="0" applyFont="1" applyFill="1"/>
    <xf numFmtId="0" fontId="0" fillId="6" borderId="0" xfId="0" applyFill="1"/>
    <xf numFmtId="0" fontId="12" fillId="0" borderId="0" xfId="1" applyFont="1"/>
    <xf numFmtId="0" fontId="55" fillId="0" borderId="0" xfId="0" applyFont="1"/>
    <xf numFmtId="0" fontId="55" fillId="0" borderId="0" xfId="0" applyFont="1" applyAlignment="1">
      <alignment horizontal="left"/>
    </xf>
    <xf numFmtId="0" fontId="55" fillId="0" borderId="0" xfId="0" applyFont="1" applyAlignment="1">
      <alignment horizontal="right"/>
    </xf>
    <xf numFmtId="0" fontId="57" fillId="0" borderId="0" xfId="0" applyFont="1" applyAlignment="1"/>
    <xf numFmtId="0" fontId="2" fillId="0" borderId="28" xfId="0" applyFont="1" applyBorder="1" applyAlignment="1">
      <alignment horizontal="center" wrapText="1"/>
    </xf>
    <xf numFmtId="0" fontId="2" fillId="0" borderId="29" xfId="0" applyFont="1" applyBorder="1" applyAlignment="1">
      <alignment horizontal="center" wrapText="1"/>
    </xf>
    <xf numFmtId="0" fontId="4" fillId="5" borderId="11" xfId="0" applyFont="1" applyFill="1" applyBorder="1" applyAlignment="1">
      <alignment horizontal="center"/>
    </xf>
    <xf numFmtId="1" fontId="4" fillId="5" borderId="28" xfId="0" applyNumberFormat="1" applyFont="1" applyFill="1" applyBorder="1" applyAlignment="1">
      <alignment horizontal="center"/>
    </xf>
    <xf numFmtId="0" fontId="4" fillId="5" borderId="29" xfId="0" applyNumberFormat="1" applyFont="1" applyFill="1" applyBorder="1" applyAlignment="1">
      <alignment horizontal="center"/>
    </xf>
    <xf numFmtId="0" fontId="4" fillId="0" borderId="11" xfId="0" applyFont="1" applyFill="1" applyBorder="1" applyAlignment="1">
      <alignment horizontal="center" vertical="center"/>
    </xf>
    <xf numFmtId="0" fontId="56" fillId="0" borderId="0" xfId="0" applyFont="1" applyAlignment="1">
      <alignment horizontal="center" wrapText="1"/>
    </xf>
    <xf numFmtId="3" fontId="60" fillId="0" borderId="0" xfId="0" applyNumberFormat="1" applyFont="1" applyAlignment="1">
      <alignment horizontal="center" wrapText="1"/>
    </xf>
    <xf numFmtId="4" fontId="60" fillId="0" borderId="0" xfId="0" applyNumberFormat="1" applyFont="1" applyAlignment="1">
      <alignment horizontal="center" wrapText="1"/>
    </xf>
    <xf numFmtId="0" fontId="58" fillId="0" borderId="10"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4" fillId="5" borderId="30" xfId="0" applyNumberFormat="1" applyFont="1" applyFill="1" applyBorder="1" applyAlignment="1">
      <alignment horizontal="center"/>
    </xf>
    <xf numFmtId="0" fontId="55" fillId="0" borderId="11" xfId="0" applyFont="1" applyFill="1" applyBorder="1" applyAlignment="1">
      <alignment horizontal="center" vertical="center"/>
    </xf>
    <xf numFmtId="1" fontId="55" fillId="0" borderId="29"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4" fontId="5" fillId="3" borderId="29" xfId="0" applyNumberFormat="1" applyFont="1" applyFill="1" applyBorder="1" applyAlignment="1">
      <alignment horizontal="center" vertical="center"/>
    </xf>
    <xf numFmtId="3" fontId="5" fillId="3" borderId="29" xfId="0" applyNumberFormat="1" applyFont="1" applyFill="1" applyBorder="1" applyAlignment="1">
      <alignment horizontal="center" vertical="center"/>
    </xf>
    <xf numFmtId="165" fontId="5" fillId="3" borderId="29" xfId="0" applyNumberFormat="1" applyFont="1" applyFill="1" applyBorder="1" applyAlignment="1">
      <alignment horizontal="center" vertical="center"/>
    </xf>
    <xf numFmtId="1" fontId="55" fillId="0" borderId="30" xfId="0" applyNumberFormat="1" applyFont="1" applyFill="1" applyBorder="1" applyAlignment="1">
      <alignment horizontal="center" vertical="center"/>
    </xf>
    <xf numFmtId="0" fontId="59" fillId="3" borderId="11" xfId="0" applyFont="1" applyFill="1" applyBorder="1" applyAlignment="1">
      <alignment horizontal="center" vertical="center"/>
    </xf>
    <xf numFmtId="14" fontId="59" fillId="3" borderId="11" xfId="0" applyNumberFormat="1" applyFont="1" applyFill="1" applyBorder="1" applyAlignment="1">
      <alignment horizontal="center" vertical="center"/>
    </xf>
    <xf numFmtId="0" fontId="59" fillId="3" borderId="6" xfId="0" applyFont="1" applyFill="1" applyBorder="1" applyAlignment="1">
      <alignment horizontal="center" vertical="center" wrapText="1"/>
    </xf>
    <xf numFmtId="2" fontId="59" fillId="3" borderId="6" xfId="0" applyNumberFormat="1" applyFont="1" applyFill="1" applyBorder="1" applyAlignment="1">
      <alignment horizontal="center" vertical="center"/>
    </xf>
    <xf numFmtId="14" fontId="59" fillId="0" borderId="29" xfId="0" applyNumberFormat="1" applyFont="1" applyFill="1" applyBorder="1" applyAlignment="1">
      <alignment horizontal="center" vertical="center"/>
    </xf>
    <xf numFmtId="0" fontId="32" fillId="0" borderId="0" xfId="0" applyFont="1" applyFill="1"/>
    <xf numFmtId="0" fontId="4" fillId="0" borderId="1" xfId="0" applyFont="1" applyBorder="1" applyAlignment="1">
      <alignment horizontal="center"/>
    </xf>
    <xf numFmtId="0" fontId="17" fillId="0" borderId="0" xfId="1"/>
    <xf numFmtId="0" fontId="65" fillId="0" borderId="0" xfId="1" applyFont="1" applyAlignment="1">
      <alignment horizontal="center"/>
    </xf>
    <xf numFmtId="0" fontId="65" fillId="0" borderId="0" xfId="1" applyFont="1" applyAlignment="1">
      <alignment horizontal="right"/>
    </xf>
    <xf numFmtId="0" fontId="4" fillId="0" borderId="1" xfId="1" applyFont="1" applyBorder="1" applyAlignment="1">
      <alignment horizontal="center"/>
    </xf>
    <xf numFmtId="0" fontId="65" fillId="0" borderId="0" xfId="0" applyFont="1" applyAlignment="1">
      <alignment horizontal="center"/>
    </xf>
    <xf numFmtId="0" fontId="65" fillId="0" borderId="0" xfId="0" applyFont="1" applyAlignment="1">
      <alignment horizontal="right"/>
    </xf>
    <xf numFmtId="168" fontId="0" fillId="0" borderId="0" xfId="0" applyNumberFormat="1"/>
    <xf numFmtId="0" fontId="1" fillId="0" borderId="0" xfId="0" applyFont="1"/>
    <xf numFmtId="0" fontId="10" fillId="0" borderId="10" xfId="0" applyFont="1" applyBorder="1" applyAlignment="1">
      <alignment horizontal="center" wrapText="1"/>
    </xf>
    <xf numFmtId="0" fontId="10" fillId="0" borderId="11" xfId="0" applyFont="1" applyBorder="1" applyAlignment="1">
      <alignment horizontal="center" vertical="center" wrapText="1"/>
    </xf>
    <xf numFmtId="0" fontId="0" fillId="0" borderId="0" xfId="0"/>
    <xf numFmtId="164" fontId="10" fillId="2" borderId="11" xfId="0" applyNumberFormat="1" applyFont="1" applyFill="1" applyBorder="1" applyAlignment="1">
      <alignment vertical="center" wrapText="1"/>
    </xf>
    <xf numFmtId="0" fontId="66" fillId="0" borderId="44" xfId="5" applyFill="1" applyBorder="1" applyAlignment="1">
      <alignment horizontal="center" vertical="center" textRotation="90" wrapText="1"/>
    </xf>
    <xf numFmtId="0" fontId="67" fillId="0" borderId="45" xfId="5" applyFont="1" applyFill="1" applyBorder="1" applyAlignment="1">
      <alignment vertical="top" wrapText="1"/>
    </xf>
    <xf numFmtId="0" fontId="66" fillId="0" borderId="29" xfId="5" applyFill="1" applyBorder="1" applyAlignment="1">
      <alignment horizontal="left" vertical="top" wrapText="1"/>
    </xf>
    <xf numFmtId="0" fontId="66" fillId="0" borderId="46" xfId="5" applyFill="1" applyBorder="1" applyAlignment="1">
      <alignment horizontal="left" vertical="top" wrapText="1"/>
    </xf>
    <xf numFmtId="0" fontId="66" fillId="0" borderId="30" xfId="5" applyFill="1" applyBorder="1" applyAlignment="1">
      <alignment horizontal="left" vertical="top" wrapText="1"/>
    </xf>
    <xf numFmtId="0" fontId="66" fillId="0" borderId="11" xfId="5" applyFill="1" applyBorder="1" applyAlignment="1">
      <alignment horizontal="left" vertical="top" wrapText="1"/>
    </xf>
    <xf numFmtId="0" fontId="66" fillId="0" borderId="47" xfId="5" applyFill="1" applyBorder="1" applyAlignment="1">
      <alignment horizontal="left" vertical="top" wrapText="1"/>
    </xf>
    <xf numFmtId="0" fontId="66" fillId="0" borderId="10" xfId="5" applyFill="1" applyBorder="1" applyAlignment="1">
      <alignment horizontal="left" vertical="top" wrapText="1"/>
    </xf>
    <xf numFmtId="0" fontId="0" fillId="0" borderId="11" xfId="0" applyBorder="1" applyAlignment="1">
      <alignment horizontal="left" vertical="top"/>
    </xf>
    <xf numFmtId="0" fontId="0" fillId="0" borderId="11" xfId="0" applyBorder="1" applyAlignment="1">
      <alignment vertical="top"/>
    </xf>
    <xf numFmtId="0" fontId="0" fillId="0" borderId="11" xfId="0" applyBorder="1" applyAlignment="1">
      <alignment vertical="top" wrapText="1"/>
    </xf>
    <xf numFmtId="2" fontId="10" fillId="3" borderId="0" xfId="0" applyNumberFormat="1" applyFont="1" applyFill="1" applyBorder="1" applyAlignment="1">
      <alignment wrapText="1"/>
    </xf>
    <xf numFmtId="164" fontId="10" fillId="0" borderId="0" xfId="0" applyNumberFormat="1" applyFont="1" applyBorder="1" applyAlignment="1">
      <alignment wrapText="1"/>
    </xf>
    <xf numFmtId="0" fontId="1" fillId="2"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6" fillId="0" borderId="0" xfId="0" applyFont="1"/>
    <xf numFmtId="0" fontId="6" fillId="0" borderId="0" xfId="0" applyFont="1" applyBorder="1"/>
    <xf numFmtId="0" fontId="68" fillId="0" borderId="0" xfId="0" applyFont="1" applyAlignment="1">
      <alignment horizontal="left"/>
    </xf>
    <xf numFmtId="0" fontId="0" fillId="0" borderId="0" xfId="0" applyAlignment="1">
      <alignment horizontal="left"/>
    </xf>
    <xf numFmtId="0" fontId="68" fillId="0" borderId="0" xfId="0" applyFont="1" applyAlignment="1">
      <alignment horizontal="left" vertical="center"/>
    </xf>
    <xf numFmtId="0" fontId="69" fillId="0" borderId="48" xfId="0" applyFont="1" applyBorder="1" applyAlignment="1">
      <alignment horizontal="center" vertical="center" wrapText="1"/>
    </xf>
    <xf numFmtId="0" fontId="68" fillId="0" borderId="15" xfId="0" applyFont="1" applyBorder="1" applyAlignment="1">
      <alignment horizontal="center" vertical="center" wrapText="1"/>
    </xf>
    <xf numFmtId="0" fontId="69" fillId="0" borderId="49" xfId="0" applyFont="1" applyBorder="1" applyAlignment="1">
      <alignment horizontal="center" vertical="center" wrapText="1"/>
    </xf>
    <xf numFmtId="0" fontId="68" fillId="0" borderId="16" xfId="0" applyFont="1" applyBorder="1" applyAlignment="1">
      <alignment horizontal="center" vertical="center" wrapText="1"/>
    </xf>
    <xf numFmtId="0" fontId="0" fillId="0" borderId="50" xfId="0" applyBorder="1" applyAlignment="1">
      <alignment vertical="top" wrapText="1"/>
    </xf>
    <xf numFmtId="0" fontId="68" fillId="0" borderId="34" xfId="0" applyFont="1" applyBorder="1" applyAlignment="1">
      <alignment horizontal="center" vertical="center" wrapText="1"/>
    </xf>
    <xf numFmtId="0" fontId="0" fillId="0" borderId="34" xfId="0" applyBorder="1" applyAlignment="1">
      <alignment vertical="top" wrapText="1"/>
    </xf>
    <xf numFmtId="0" fontId="69" fillId="0" borderId="50" xfId="0" applyFont="1" applyBorder="1" applyAlignment="1">
      <alignment horizontal="center" vertical="center" wrapText="1"/>
    </xf>
    <xf numFmtId="0" fontId="59" fillId="0" borderId="51" xfId="0" applyFont="1" applyBorder="1" applyAlignment="1">
      <alignment horizontal="justify" vertical="center" wrapText="1"/>
    </xf>
    <xf numFmtId="0" fontId="59" fillId="0" borderId="23" xfId="0" applyFont="1" applyBorder="1" applyAlignment="1">
      <alignment horizontal="justify" vertical="center" wrapText="1"/>
    </xf>
    <xf numFmtId="0" fontId="59" fillId="0" borderId="50" xfId="0" applyFont="1" applyBorder="1" applyAlignment="1">
      <alignment vertical="center" wrapText="1"/>
    </xf>
    <xf numFmtId="0" fontId="70" fillId="0" borderId="34" xfId="6" applyBorder="1" applyAlignment="1">
      <alignment horizontal="justify" vertical="center" wrapText="1"/>
    </xf>
    <xf numFmtId="0" fontId="59" fillId="0" borderId="51" xfId="0" applyFont="1" applyBorder="1" applyAlignment="1">
      <alignment vertical="center" wrapText="1"/>
    </xf>
    <xf numFmtId="0" fontId="70" fillId="0" borderId="23" xfId="6" applyBorder="1" applyAlignment="1">
      <alignment horizontal="justify" vertical="center" wrapText="1"/>
    </xf>
    <xf numFmtId="0" fontId="71" fillId="0" borderId="11" xfId="0" applyFont="1" applyBorder="1" applyAlignment="1">
      <alignment horizontal="center" vertical="center" wrapText="1"/>
    </xf>
    <xf numFmtId="0" fontId="72" fillId="0" borderId="0" xfId="0" applyFont="1"/>
    <xf numFmtId="0" fontId="73" fillId="0" borderId="0" xfId="0" applyFont="1"/>
    <xf numFmtId="0" fontId="71" fillId="0" borderId="0" xfId="0" applyFont="1" applyAlignment="1">
      <alignment vertical="center" wrapText="1"/>
    </xf>
    <xf numFmtId="0" fontId="71" fillId="0" borderId="0" xfId="0" applyFont="1" applyAlignment="1">
      <alignment horizontal="justify" vertical="center" wrapText="1"/>
    </xf>
    <xf numFmtId="0" fontId="71" fillId="0" borderId="0" xfId="0" applyFont="1" applyAlignment="1">
      <alignment horizontal="center" vertical="center" wrapText="1"/>
    </xf>
    <xf numFmtId="0" fontId="71" fillId="0" borderId="10"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0" xfId="0" applyFont="1" applyBorder="1" applyAlignment="1">
      <alignment wrapText="1"/>
    </xf>
    <xf numFmtId="0" fontId="71" fillId="0" borderId="17" xfId="0" applyFont="1" applyBorder="1" applyAlignment="1">
      <alignment wrapText="1"/>
    </xf>
    <xf numFmtId="0" fontId="71" fillId="0" borderId="18" xfId="0" applyFont="1" applyBorder="1" applyAlignment="1">
      <alignment wrapText="1"/>
    </xf>
    <xf numFmtId="0" fontId="71" fillId="0" borderId="0" xfId="0" applyFont="1"/>
    <xf numFmtId="0" fontId="73" fillId="0" borderId="0" xfId="0" applyFont="1" applyAlignment="1">
      <alignment horizontal="left"/>
    </xf>
    <xf numFmtId="0" fontId="71" fillId="0" borderId="0" xfId="0" applyFont="1" applyAlignment="1">
      <alignment horizontal="left" vertical="center" wrapText="1"/>
    </xf>
    <xf numFmtId="0" fontId="72"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center"/>
    </xf>
    <xf numFmtId="0" fontId="4" fillId="0" borderId="0" xfId="0" applyFont="1" applyAlignment="1">
      <alignment horizontal="left"/>
    </xf>
    <xf numFmtId="0" fontId="0" fillId="0" borderId="0" xfId="0"/>
    <xf numFmtId="0" fontId="33" fillId="0" borderId="0" xfId="0" applyFont="1"/>
    <xf numFmtId="0" fontId="1" fillId="3" borderId="0" xfId="0" applyFont="1" applyFill="1"/>
    <xf numFmtId="0" fontId="0" fillId="3" borderId="0" xfId="0" applyFill="1"/>
    <xf numFmtId="4" fontId="0" fillId="0" borderId="0" xfId="0" applyNumberFormat="1"/>
    <xf numFmtId="1" fontId="59" fillId="3" borderId="6" xfId="0" applyNumberFormat="1" applyFont="1" applyFill="1" applyBorder="1" applyAlignment="1">
      <alignment horizontal="center" vertical="center"/>
    </xf>
    <xf numFmtId="0" fontId="12" fillId="0" borderId="0" xfId="0" applyFont="1" applyAlignment="1">
      <alignment horizontal="right" vertical="center" indent="3"/>
    </xf>
    <xf numFmtId="0" fontId="12" fillId="0" borderId="0" xfId="0" applyFont="1" applyAlignment="1">
      <alignment horizontal="center" vertical="center"/>
    </xf>
    <xf numFmtId="0" fontId="55" fillId="0" borderId="0" xfId="0" applyFont="1" applyAlignment="1">
      <alignment horizontal="justify" vertical="center"/>
    </xf>
    <xf numFmtId="0" fontId="55" fillId="0" borderId="0" xfId="0" applyFont="1" applyAlignment="1">
      <alignment horizontal="left" vertical="center" wrapText="1"/>
    </xf>
    <xf numFmtId="0" fontId="55" fillId="0" borderId="0" xfId="0" applyFont="1" applyAlignment="1">
      <alignment horizontal="right" vertical="center" wrapText="1"/>
    </xf>
    <xf numFmtId="0" fontId="55" fillId="0" borderId="0" xfId="0" applyFont="1" applyAlignment="1">
      <alignment vertical="center"/>
    </xf>
    <xf numFmtId="0" fontId="12" fillId="0" borderId="0" xfId="0" applyFont="1" applyAlignment="1">
      <alignment horizontal="justify" vertical="center"/>
    </xf>
    <xf numFmtId="0" fontId="75" fillId="0" borderId="0" xfId="0" applyFont="1" applyAlignment="1">
      <alignment horizontal="justify" vertical="center"/>
    </xf>
    <xf numFmtId="0" fontId="77" fillId="0" borderId="0" xfId="0" applyFont="1" applyAlignment="1">
      <alignment horizontal="justify" vertical="center"/>
    </xf>
    <xf numFmtId="0" fontId="55"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horizontal="justify" vertical="center"/>
    </xf>
    <xf numFmtId="0" fontId="3" fillId="0" borderId="0" xfId="1" applyFont="1"/>
    <xf numFmtId="0" fontId="79" fillId="0" borderId="0" xfId="1" applyFont="1"/>
    <xf numFmtId="0" fontId="4" fillId="0" borderId="0" xfId="1" applyFont="1"/>
    <xf numFmtId="0" fontId="79" fillId="0" borderId="0" xfId="1" applyFont="1" applyAlignment="1">
      <alignment horizontal="left"/>
    </xf>
    <xf numFmtId="0" fontId="80" fillId="0" borderId="0" xfId="1" applyFont="1"/>
    <xf numFmtId="0" fontId="80" fillId="0" borderId="56" xfId="1" applyFont="1" applyBorder="1" applyAlignment="1">
      <alignment horizontal="center" vertical="center"/>
    </xf>
    <xf numFmtId="0" fontId="80" fillId="0" borderId="57" xfId="1" applyFont="1" applyBorder="1" applyAlignment="1">
      <alignment horizontal="left" vertical="center" wrapText="1"/>
    </xf>
    <xf numFmtId="0" fontId="80" fillId="0" borderId="56" xfId="1" applyFont="1" applyFill="1" applyBorder="1" applyAlignment="1">
      <alignment horizontal="center" vertical="center"/>
    </xf>
    <xf numFmtId="0" fontId="80" fillId="0" borderId="57" xfId="1" applyFont="1" applyFill="1" applyBorder="1" applyAlignment="1">
      <alignment horizontal="left" vertical="center" wrapText="1"/>
    </xf>
    <xf numFmtId="0" fontId="81" fillId="0" borderId="0" xfId="1" applyFont="1" applyAlignment="1">
      <alignment horizontal="justify" wrapText="1"/>
    </xf>
    <xf numFmtId="0" fontId="3" fillId="0" borderId="0" xfId="1" applyFont="1" applyAlignment="1">
      <alignment horizontal="justify" wrapText="1"/>
    </xf>
    <xf numFmtId="49" fontId="80" fillId="0" borderId="56" xfId="1" applyNumberFormat="1" applyFont="1" applyBorder="1" applyAlignment="1">
      <alignment horizontal="center" vertical="center"/>
    </xf>
    <xf numFmtId="49" fontId="80" fillId="0" borderId="52" xfId="1" applyNumberFormat="1" applyFont="1" applyBorder="1" applyAlignment="1">
      <alignment horizontal="center" vertical="center"/>
    </xf>
    <xf numFmtId="49" fontId="80" fillId="0" borderId="57" xfId="1" applyNumberFormat="1" applyFont="1" applyBorder="1" applyAlignment="1">
      <alignment horizontal="center" vertical="center"/>
    </xf>
    <xf numFmtId="0" fontId="80" fillId="0" borderId="52" xfId="1" applyFont="1" applyBorder="1" applyAlignment="1">
      <alignment horizontal="justify" vertical="center" wrapText="1"/>
    </xf>
    <xf numFmtId="0" fontId="80" fillId="0" borderId="56" xfId="1" applyFont="1" applyBorder="1" applyAlignment="1">
      <alignment horizontal="center" vertical="center"/>
    </xf>
    <xf numFmtId="0" fontId="80" fillId="0" borderId="52" xfId="1" applyFont="1" applyBorder="1" applyAlignment="1">
      <alignment horizontal="center" vertical="center"/>
    </xf>
    <xf numFmtId="0" fontId="80" fillId="0" borderId="57" xfId="1" applyFont="1" applyBorder="1" applyAlignment="1">
      <alignment horizontal="center" vertical="center"/>
    </xf>
    <xf numFmtId="0" fontId="80" fillId="0" borderId="56" xfId="1" applyFont="1" applyFill="1" applyBorder="1" applyAlignment="1">
      <alignment horizontal="center" vertical="center"/>
    </xf>
    <xf numFmtId="0" fontId="80" fillId="0" borderId="52" xfId="1" applyFont="1" applyFill="1" applyBorder="1" applyAlignment="1">
      <alignment horizontal="center" vertical="center"/>
    </xf>
    <xf numFmtId="0" fontId="80" fillId="0" borderId="57" xfId="1" applyFont="1" applyFill="1" applyBorder="1" applyAlignment="1">
      <alignment horizontal="center" vertical="center"/>
    </xf>
    <xf numFmtId="0" fontId="80" fillId="0" borderId="56" xfId="1" applyFont="1" applyBorder="1" applyAlignment="1">
      <alignment horizontal="center" vertical="center" wrapText="1"/>
    </xf>
    <xf numFmtId="0" fontId="80" fillId="0" borderId="52" xfId="1" applyFont="1" applyBorder="1" applyAlignment="1">
      <alignment horizontal="center" vertical="center" wrapText="1"/>
    </xf>
    <xf numFmtId="0" fontId="80" fillId="0" borderId="57" xfId="1" applyFont="1" applyBorder="1" applyAlignment="1">
      <alignment horizontal="center" vertical="center" wrapText="1"/>
    </xf>
    <xf numFmtId="49" fontId="80" fillId="0" borderId="56" xfId="1" applyNumberFormat="1" applyFont="1" applyFill="1" applyBorder="1" applyAlignment="1">
      <alignment horizontal="center" vertical="center"/>
    </xf>
    <xf numFmtId="49" fontId="80" fillId="0" borderId="52" xfId="1" applyNumberFormat="1" applyFont="1" applyFill="1" applyBorder="1" applyAlignment="1">
      <alignment horizontal="center" vertical="center"/>
    </xf>
    <xf numFmtId="49" fontId="80" fillId="0" borderId="57" xfId="1" applyNumberFormat="1" applyFont="1" applyFill="1" applyBorder="1" applyAlignment="1">
      <alignment horizontal="center" vertical="center"/>
    </xf>
    <xf numFmtId="0" fontId="80" fillId="0" borderId="52" xfId="1" applyFont="1" applyFill="1" applyBorder="1" applyAlignment="1">
      <alignment horizontal="justify" vertical="center" wrapText="1"/>
    </xf>
    <xf numFmtId="1" fontId="55" fillId="0" borderId="56" xfId="1" applyNumberFormat="1" applyFont="1" applyFill="1" applyBorder="1" applyAlignment="1">
      <alignment horizontal="center" vertical="center"/>
    </xf>
    <xf numFmtId="1" fontId="55" fillId="0" borderId="52" xfId="1" applyNumberFormat="1" applyFont="1" applyFill="1" applyBorder="1" applyAlignment="1">
      <alignment horizontal="center" vertical="center"/>
    </xf>
    <xf numFmtId="1" fontId="55" fillId="0" borderId="57" xfId="1" applyNumberFormat="1" applyFont="1" applyFill="1" applyBorder="1" applyAlignment="1">
      <alignment horizontal="center" vertical="center"/>
    </xf>
    <xf numFmtId="0" fontId="80" fillId="0" borderId="56" xfId="1" applyFont="1" applyFill="1" applyBorder="1" applyAlignment="1">
      <alignment horizontal="left" vertical="center" wrapText="1"/>
    </xf>
    <xf numFmtId="0" fontId="80" fillId="0" borderId="52" xfId="1" applyFont="1" applyFill="1" applyBorder="1" applyAlignment="1">
      <alignment horizontal="left" vertical="center" wrapText="1"/>
    </xf>
    <xf numFmtId="0" fontId="80" fillId="0" borderId="57" xfId="1" applyFont="1" applyFill="1" applyBorder="1" applyAlignment="1">
      <alignment horizontal="left" vertical="center" wrapText="1"/>
    </xf>
    <xf numFmtId="3" fontId="80" fillId="0" borderId="56" xfId="1" applyNumberFormat="1" applyFont="1" applyFill="1" applyBorder="1" applyAlignment="1">
      <alignment horizontal="center" vertical="center"/>
    </xf>
    <xf numFmtId="3" fontId="80" fillId="0" borderId="52" xfId="1" applyNumberFormat="1" applyFont="1" applyFill="1" applyBorder="1" applyAlignment="1">
      <alignment horizontal="center" vertical="center"/>
    </xf>
    <xf numFmtId="3" fontId="80" fillId="0" borderId="57" xfId="1" applyNumberFormat="1" applyFont="1" applyFill="1" applyBorder="1" applyAlignment="1">
      <alignment horizontal="center" vertical="center"/>
    </xf>
    <xf numFmtId="2" fontId="80" fillId="3" borderId="56" xfId="1" applyNumberFormat="1" applyFont="1" applyFill="1" applyBorder="1" applyAlignment="1">
      <alignment horizontal="center" vertical="center"/>
    </xf>
    <xf numFmtId="2" fontId="80" fillId="3" borderId="52" xfId="1" applyNumberFormat="1" applyFont="1" applyFill="1" applyBorder="1" applyAlignment="1">
      <alignment horizontal="center" vertical="center"/>
    </xf>
    <xf numFmtId="2" fontId="80" fillId="3" borderId="57" xfId="1" applyNumberFormat="1" applyFont="1" applyFill="1" applyBorder="1" applyAlignment="1">
      <alignment horizontal="center" vertical="center"/>
    </xf>
    <xf numFmtId="2" fontId="80" fillId="0" borderId="56" xfId="1" applyNumberFormat="1" applyFont="1" applyFill="1" applyBorder="1" applyAlignment="1">
      <alignment horizontal="center" vertical="center"/>
    </xf>
    <xf numFmtId="2" fontId="80" fillId="0" borderId="52" xfId="1" applyNumberFormat="1" applyFont="1" applyFill="1" applyBorder="1" applyAlignment="1">
      <alignment horizontal="center" vertical="center"/>
    </xf>
    <xf numFmtId="2" fontId="80" fillId="0" borderId="57" xfId="1" applyNumberFormat="1" applyFont="1" applyFill="1" applyBorder="1" applyAlignment="1">
      <alignment horizontal="center" vertical="center"/>
    </xf>
    <xf numFmtId="0" fontId="80" fillId="0" borderId="56" xfId="1" applyFont="1" applyBorder="1" applyAlignment="1">
      <alignment horizontal="left" vertical="center" wrapText="1"/>
    </xf>
    <xf numFmtId="0" fontId="80" fillId="0" borderId="52" xfId="1" applyFont="1" applyBorder="1" applyAlignment="1">
      <alignment horizontal="left" vertical="center" wrapText="1"/>
    </xf>
    <xf numFmtId="0" fontId="80" fillId="0" borderId="57" xfId="1" applyFont="1" applyBorder="1" applyAlignment="1">
      <alignment horizontal="left" vertical="center" wrapText="1"/>
    </xf>
    <xf numFmtId="0" fontId="80" fillId="0" borderId="56" xfId="1" applyFont="1" applyFill="1" applyBorder="1" applyAlignment="1">
      <alignment horizontal="center" vertical="center" wrapText="1"/>
    </xf>
    <xf numFmtId="0" fontId="80" fillId="0" borderId="52" xfId="1" applyFont="1" applyFill="1" applyBorder="1" applyAlignment="1">
      <alignment horizontal="center" vertical="center" wrapText="1"/>
    </xf>
    <xf numFmtId="0" fontId="80" fillId="0" borderId="57" xfId="1" applyFont="1" applyFill="1" applyBorder="1" applyAlignment="1">
      <alignment horizontal="center" vertical="center" wrapText="1"/>
    </xf>
    <xf numFmtId="1" fontId="80" fillId="0" borderId="56" xfId="1" applyNumberFormat="1" applyFont="1" applyFill="1" applyBorder="1" applyAlignment="1">
      <alignment horizontal="center" vertical="center"/>
    </xf>
    <xf numFmtId="1" fontId="80" fillId="0" borderId="52" xfId="1" applyNumberFormat="1" applyFont="1" applyFill="1" applyBorder="1" applyAlignment="1">
      <alignment horizontal="center" vertical="center"/>
    </xf>
    <xf numFmtId="1" fontId="80" fillId="0" borderId="57" xfId="1" applyNumberFormat="1" applyFont="1" applyFill="1" applyBorder="1" applyAlignment="1">
      <alignment horizontal="center" vertical="center"/>
    </xf>
    <xf numFmtId="1" fontId="80" fillId="0" borderId="56" xfId="1" applyNumberFormat="1" applyFont="1" applyBorder="1" applyAlignment="1">
      <alignment horizontal="center" vertical="center"/>
    </xf>
    <xf numFmtId="1" fontId="80" fillId="0" borderId="52" xfId="1" applyNumberFormat="1" applyFont="1" applyBorder="1" applyAlignment="1">
      <alignment horizontal="center" vertical="center"/>
    </xf>
    <xf numFmtId="1" fontId="80" fillId="0" borderId="57" xfId="1" applyNumberFormat="1" applyFont="1" applyBorder="1" applyAlignment="1">
      <alignment horizontal="center" vertical="center"/>
    </xf>
    <xf numFmtId="4" fontId="80" fillId="0" borderId="56" xfId="1" applyNumberFormat="1" applyFont="1" applyBorder="1" applyAlignment="1">
      <alignment horizontal="left" vertical="center" wrapText="1"/>
    </xf>
    <xf numFmtId="3" fontId="80" fillId="0" borderId="56" xfId="1" applyNumberFormat="1" applyFont="1" applyBorder="1" applyAlignment="1">
      <alignment horizontal="center" vertical="center"/>
    </xf>
    <xf numFmtId="3" fontId="80" fillId="0" borderId="52" xfId="1" applyNumberFormat="1" applyFont="1" applyBorder="1" applyAlignment="1">
      <alignment horizontal="center" vertical="center"/>
    </xf>
    <xf numFmtId="3" fontId="80" fillId="0" borderId="57" xfId="1" applyNumberFormat="1" applyFont="1" applyBorder="1" applyAlignment="1">
      <alignment horizontal="center" vertical="center"/>
    </xf>
    <xf numFmtId="3" fontId="55" fillId="0" borderId="56" xfId="1" applyNumberFormat="1" applyFont="1" applyFill="1" applyBorder="1" applyAlignment="1">
      <alignment horizontal="center" vertical="center"/>
    </xf>
    <xf numFmtId="3" fontId="55" fillId="0" borderId="52" xfId="1" applyNumberFormat="1" applyFont="1" applyFill="1" applyBorder="1" applyAlignment="1">
      <alignment horizontal="center" vertical="center"/>
    </xf>
    <xf numFmtId="3" fontId="55" fillId="0" borderId="57" xfId="1" applyNumberFormat="1" applyFont="1" applyFill="1" applyBorder="1" applyAlignment="1">
      <alignment horizontal="center" vertical="center"/>
    </xf>
    <xf numFmtId="4" fontId="65" fillId="0" borderId="56" xfId="1" applyNumberFormat="1" applyFont="1" applyBorder="1" applyAlignment="1">
      <alignment horizontal="left" vertical="center" wrapText="1"/>
    </xf>
    <xf numFmtId="0" fontId="65" fillId="0" borderId="52" xfId="1" applyFont="1" applyBorder="1" applyAlignment="1">
      <alignment horizontal="left" vertical="center" wrapText="1"/>
    </xf>
    <xf numFmtId="0" fontId="65" fillId="0" borderId="57" xfId="1" applyFont="1" applyBorder="1" applyAlignment="1">
      <alignment horizontal="left" vertical="center" wrapText="1"/>
    </xf>
    <xf numFmtId="0" fontId="80" fillId="0" borderId="0" xfId="1" applyFont="1" applyFill="1" applyAlignment="1">
      <alignment horizontal="center" vertical="center" wrapText="1"/>
    </xf>
    <xf numFmtId="4" fontId="80" fillId="0" borderId="52" xfId="1" applyNumberFormat="1" applyFont="1" applyFill="1" applyBorder="1" applyAlignment="1">
      <alignment horizontal="center" vertical="center"/>
    </xf>
    <xf numFmtId="4" fontId="80" fillId="0" borderId="57" xfId="1" applyNumberFormat="1" applyFont="1" applyFill="1" applyBorder="1" applyAlignment="1">
      <alignment horizontal="center" vertical="center"/>
    </xf>
    <xf numFmtId="3" fontId="80" fillId="0" borderId="56" xfId="1" applyNumberFormat="1" applyFont="1" applyBorder="1" applyAlignment="1">
      <alignment horizontal="left" vertical="center" wrapText="1"/>
    </xf>
    <xf numFmtId="0" fontId="80" fillId="0" borderId="53" xfId="1" applyFont="1" applyBorder="1" applyAlignment="1">
      <alignment horizontal="center" vertical="center" wrapText="1"/>
    </xf>
    <xf numFmtId="0" fontId="80" fillId="0" borderId="54" xfId="1" applyFont="1" applyBorder="1" applyAlignment="1">
      <alignment horizontal="center" vertical="center" wrapText="1"/>
    </xf>
    <xf numFmtId="0" fontId="80" fillId="0" borderId="55" xfId="1" applyFont="1" applyBorder="1" applyAlignment="1">
      <alignment horizontal="center" vertical="center" wrapText="1"/>
    </xf>
    <xf numFmtId="0" fontId="80" fillId="0" borderId="8" xfId="1" applyFont="1" applyBorder="1" applyAlignment="1">
      <alignment horizontal="center" vertical="center" wrapText="1"/>
    </xf>
    <xf numFmtId="0" fontId="80" fillId="0" borderId="1" xfId="1" applyFont="1" applyBorder="1" applyAlignment="1">
      <alignment horizontal="center" vertical="center" wrapText="1"/>
    </xf>
    <xf numFmtId="0" fontId="80" fillId="0" borderId="9" xfId="1" applyFont="1" applyBorder="1" applyAlignment="1">
      <alignment horizontal="center" vertical="center" wrapText="1"/>
    </xf>
    <xf numFmtId="49" fontId="79" fillId="0" borderId="52" xfId="1" applyNumberFormat="1" applyFont="1" applyBorder="1" applyAlignment="1">
      <alignment horizontal="center"/>
    </xf>
    <xf numFmtId="49" fontId="79" fillId="0" borderId="1" xfId="1" applyNumberFormat="1" applyFont="1" applyBorder="1" applyAlignment="1">
      <alignment horizontal="center"/>
    </xf>
    <xf numFmtId="49" fontId="79" fillId="0" borderId="0" xfId="1" applyNumberFormat="1" applyFont="1" applyBorder="1" applyAlignment="1">
      <alignment horizontal="center"/>
    </xf>
    <xf numFmtId="0" fontId="80" fillId="0" borderId="54" xfId="1" applyFont="1" applyBorder="1" applyAlignment="1">
      <alignment horizontal="center" vertical="center"/>
    </xf>
    <xf numFmtId="0" fontId="80" fillId="0" borderId="55" xfId="1" applyFont="1" applyBorder="1" applyAlignment="1">
      <alignment horizontal="center" vertical="center"/>
    </xf>
    <xf numFmtId="0" fontId="80" fillId="0" borderId="8" xfId="1" applyFont="1" applyBorder="1" applyAlignment="1">
      <alignment horizontal="center" vertical="center"/>
    </xf>
    <xf numFmtId="0" fontId="80" fillId="0" borderId="1" xfId="1" applyFont="1" applyBorder="1" applyAlignment="1">
      <alignment horizontal="center" vertical="center"/>
    </xf>
    <xf numFmtId="0" fontId="80" fillId="0" borderId="9" xfId="1" applyFont="1" applyBorder="1" applyAlignment="1">
      <alignment horizontal="center" vertical="center"/>
    </xf>
    <xf numFmtId="0" fontId="80" fillId="0" borderId="53" xfId="1" applyFont="1" applyBorder="1" applyAlignment="1">
      <alignment horizontal="center" vertical="center"/>
    </xf>
    <xf numFmtId="0" fontId="2" fillId="0" borderId="0" xfId="1" applyFont="1" applyAlignment="1">
      <alignment horizontal="center"/>
    </xf>
    <xf numFmtId="0" fontId="79" fillId="0" borderId="1" xfId="1" applyFont="1" applyBorder="1" applyAlignment="1">
      <alignment horizontal="left"/>
    </xf>
    <xf numFmtId="14" fontId="71" fillId="0" borderId="10" xfId="0" applyNumberFormat="1" applyFont="1" applyBorder="1" applyAlignment="1">
      <alignment horizontal="center" vertical="center" wrapText="1"/>
    </xf>
    <xf numFmtId="14" fontId="71" fillId="0" borderId="17" xfId="0" applyNumberFormat="1" applyFont="1" applyBorder="1" applyAlignment="1">
      <alignment horizontal="center" vertical="center" wrapText="1"/>
    </xf>
    <xf numFmtId="14" fontId="71" fillId="0" borderId="18" xfId="0" applyNumberFormat="1" applyFont="1" applyBorder="1" applyAlignment="1">
      <alignment horizontal="center" vertical="center" wrapText="1"/>
    </xf>
    <xf numFmtId="0" fontId="71" fillId="0" borderId="10"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0" xfId="0" applyFont="1" applyBorder="1" applyAlignment="1">
      <alignment horizontal="justify" vertical="center" wrapText="1"/>
    </xf>
    <xf numFmtId="0" fontId="71" fillId="0" borderId="17" xfId="0" applyFont="1" applyBorder="1" applyAlignment="1">
      <alignment horizontal="justify" vertical="center" wrapText="1"/>
    </xf>
    <xf numFmtId="0" fontId="71" fillId="0" borderId="18" xfId="0" applyFont="1" applyBorder="1" applyAlignment="1">
      <alignment horizontal="justify" vertical="center" wrapText="1"/>
    </xf>
    <xf numFmtId="0" fontId="72" fillId="0" borderId="0" xfId="0" applyFont="1"/>
    <xf numFmtId="0" fontId="72" fillId="0" borderId="0" xfId="0" applyFont="1" applyAlignment="1">
      <alignment horizontal="left" vertical="center" wrapText="1"/>
    </xf>
    <xf numFmtId="0" fontId="72" fillId="0" borderId="13" xfId="0" applyFont="1" applyBorder="1"/>
    <xf numFmtId="14" fontId="68" fillId="0" borderId="10" xfId="0" applyNumberFormat="1" applyFont="1" applyBorder="1" applyAlignment="1">
      <alignment horizontal="center" vertical="center"/>
    </xf>
    <xf numFmtId="14" fontId="68" fillId="0" borderId="17" xfId="0" applyNumberFormat="1" applyFont="1" applyBorder="1" applyAlignment="1">
      <alignment horizontal="center" vertical="center"/>
    </xf>
    <xf numFmtId="14" fontId="68" fillId="0" borderId="18" xfId="0" applyNumberFormat="1" applyFont="1" applyBorder="1" applyAlignment="1">
      <alignment horizontal="center" vertical="center"/>
    </xf>
    <xf numFmtId="0" fontId="68" fillId="0" borderId="10" xfId="0" applyFont="1" applyBorder="1" applyAlignment="1">
      <alignment horizontal="center" vertical="center"/>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72" fillId="0" borderId="12" xfId="0" applyFont="1" applyBorder="1"/>
    <xf numFmtId="0" fontId="1" fillId="0" borderId="0" xfId="0" applyFont="1" applyAlignment="1">
      <alignment wrapText="1"/>
    </xf>
    <xf numFmtId="0" fontId="1" fillId="0" borderId="0" xfId="0" applyFont="1"/>
    <xf numFmtId="0" fontId="8" fillId="0" borderId="0" xfId="0" applyFont="1" applyFill="1" applyAlignment="1">
      <alignment horizontal="left" wrapText="1"/>
    </xf>
    <xf numFmtId="0" fontId="8" fillId="0" borderId="0" xfId="0" applyFont="1" applyFill="1" applyAlignment="1">
      <alignment horizontal="left"/>
    </xf>
    <xf numFmtId="0" fontId="9" fillId="0" borderId="0" xfId="0" applyFont="1" applyAlignment="1">
      <alignment horizontal="center" wrapText="1"/>
    </xf>
    <xf numFmtId="0" fontId="10" fillId="0" borderId="11"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1" fillId="0" borderId="11"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8" xfId="0" applyFont="1" applyBorder="1" applyAlignment="1">
      <alignment horizontal="left" vertical="center" wrapText="1"/>
    </xf>
    <xf numFmtId="0" fontId="14" fillId="0" borderId="6" xfId="0" applyFont="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66" fillId="0" borderId="27" xfId="5" applyFill="1" applyBorder="1" applyAlignment="1">
      <alignment horizontal="center" vertical="center" textRotation="90" wrapText="1"/>
    </xf>
    <xf numFmtId="0" fontId="66" fillId="0" borderId="44" xfId="5" applyFill="1" applyBorder="1" applyAlignment="1">
      <alignment horizontal="center" vertical="center" textRotation="90" wrapText="1"/>
    </xf>
    <xf numFmtId="0" fontId="66" fillId="0" borderId="26" xfId="5" applyFill="1" applyBorder="1" applyAlignment="1">
      <alignment horizontal="center" vertical="center" textRotation="90" wrapText="1"/>
    </xf>
    <xf numFmtId="0" fontId="66" fillId="0" borderId="40" xfId="5" applyFill="1" applyBorder="1" applyAlignment="1">
      <alignment horizontal="center" vertical="center" textRotation="90" wrapText="1"/>
    </xf>
    <xf numFmtId="0" fontId="66" fillId="0" borderId="38" xfId="5" applyFill="1" applyBorder="1" applyAlignment="1">
      <alignment horizontal="center" vertical="center" wrapText="1"/>
    </xf>
    <xf numFmtId="0" fontId="66" fillId="0" borderId="39" xfId="5" applyFill="1" applyBorder="1" applyAlignment="1">
      <alignment horizontal="center" vertical="center" wrapText="1"/>
    </xf>
    <xf numFmtId="0" fontId="66" fillId="0" borderId="27" xfId="5" applyFill="1" applyBorder="1" applyAlignment="1">
      <alignment horizontal="center" vertical="center" wrapText="1"/>
    </xf>
    <xf numFmtId="0" fontId="66" fillId="0" borderId="41" xfId="5" applyFill="1" applyBorder="1" applyAlignment="1">
      <alignment horizontal="center" vertical="center" wrapText="1"/>
    </xf>
    <xf numFmtId="0" fontId="66" fillId="0" borderId="42" xfId="5" applyFill="1" applyBorder="1" applyAlignment="1">
      <alignment horizontal="center" vertical="center" wrapText="1"/>
    </xf>
    <xf numFmtId="0" fontId="66" fillId="0" borderId="43" xfId="5" applyFill="1" applyBorder="1" applyAlignment="1">
      <alignment horizontal="center" vertical="center" wrapText="1"/>
    </xf>
    <xf numFmtId="0" fontId="66" fillId="0" borderId="35" xfId="5" applyFill="1" applyBorder="1" applyAlignment="1">
      <alignment horizontal="center" vertical="center" wrapText="1"/>
    </xf>
    <xf numFmtId="0" fontId="66" fillId="0" borderId="36" xfId="5" applyFill="1" applyBorder="1" applyAlignment="1">
      <alignment horizontal="center" vertical="center" wrapText="1"/>
    </xf>
    <xf numFmtId="0" fontId="66" fillId="0" borderId="37" xfId="5"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11" xfId="0" applyFont="1" applyBorder="1" applyAlignment="1">
      <alignment horizontal="center" vertical="center"/>
    </xf>
    <xf numFmtId="0" fontId="0" fillId="0" borderId="11" xfId="0" applyBorder="1" applyAlignment="1">
      <alignment horizontal="center" vertical="center"/>
    </xf>
    <xf numFmtId="0" fontId="1" fillId="0" borderId="11" xfId="0" applyFont="1" applyBorder="1"/>
    <xf numFmtId="0" fontId="62" fillId="3" borderId="0" xfId="0" applyFont="1" applyFill="1" applyAlignment="1">
      <alignment horizontal="center" vertical="center"/>
    </xf>
    <xf numFmtId="0" fontId="4" fillId="5" borderId="11" xfId="0" applyNumberFormat="1" applyFont="1" applyFill="1" applyBorder="1" applyAlignment="1">
      <alignment horizontal="center"/>
    </xf>
    <xf numFmtId="0" fontId="58" fillId="0" borderId="10" xfId="0" applyFont="1" applyBorder="1" applyAlignment="1">
      <alignment horizontal="center" vertical="top" wrapText="1"/>
    </xf>
    <xf numFmtId="0" fontId="58" fillId="0" borderId="18"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1" fillId="3" borderId="0" xfId="0" applyFont="1" applyFill="1" applyAlignment="1">
      <alignment wrapText="1"/>
    </xf>
    <xf numFmtId="0" fontId="1" fillId="3" borderId="0" xfId="0" applyFont="1" applyFill="1"/>
    <xf numFmtId="0" fontId="56" fillId="0" borderId="0" xfId="0" applyFont="1" applyAlignment="1">
      <alignment horizontal="center" wrapText="1"/>
    </xf>
    <xf numFmtId="14" fontId="55" fillId="0" borderId="11" xfId="0" applyNumberFormat="1" applyFont="1" applyFill="1" applyBorder="1" applyAlignment="1">
      <alignment horizontal="center" vertical="center" wrapText="1"/>
    </xf>
    <xf numFmtId="0" fontId="12" fillId="0" borderId="0" xfId="0" applyFont="1" applyAlignment="1">
      <alignment horizontal="center"/>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55" fillId="0" borderId="6" xfId="0" applyFont="1" applyFill="1" applyBorder="1" applyAlignment="1">
      <alignment horizontal="center" vertical="center"/>
    </xf>
    <xf numFmtId="0" fontId="55" fillId="0" borderId="31" xfId="0" applyFont="1" applyFill="1" applyBorder="1" applyAlignment="1">
      <alignment horizontal="center" vertic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xf numFmtId="0" fontId="4" fillId="0" borderId="0" xfId="0" applyFont="1" applyAlignment="1">
      <alignment horizontal="right"/>
    </xf>
    <xf numFmtId="0" fontId="0" fillId="0" borderId="0" xfId="0" applyAlignment="1">
      <alignment horizontal="left" wrapText="1"/>
    </xf>
    <xf numFmtId="0" fontId="19" fillId="0" borderId="0" xfId="0" applyNumberFormat="1" applyFont="1" applyAlignment="1">
      <alignment horizontal="center" wrapText="1"/>
    </xf>
    <xf numFmtId="0" fontId="21" fillId="0" borderId="0" xfId="0" applyFont="1" applyAlignment="1">
      <alignment horizontal="left" wrapText="1"/>
    </xf>
    <xf numFmtId="0" fontId="22" fillId="0" borderId="0" xfId="0" applyFont="1" applyAlignment="1">
      <alignment horizontal="center" vertical="top" wrapText="1"/>
    </xf>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4" borderId="0" xfId="0" applyFont="1" applyFill="1" applyAlignment="1">
      <alignment horizontal="justify" vertical="top" wrapText="1"/>
    </xf>
    <xf numFmtId="0" fontId="28" fillId="0" borderId="0" xfId="0" applyFont="1" applyAlignment="1">
      <alignment horizontal="left" wrapText="1"/>
    </xf>
    <xf numFmtId="0" fontId="24" fillId="0" borderId="0" xfId="0" applyFont="1" applyAlignment="1">
      <alignment horizontal="justify" vertical="top" wrapText="1"/>
    </xf>
    <xf numFmtId="0" fontId="25" fillId="0" borderId="0" xfId="0" applyFont="1" applyAlignment="1">
      <alignment horizontal="left"/>
    </xf>
    <xf numFmtId="0" fontId="61" fillId="0" borderId="0" xfId="0" applyFont="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8" fillId="0" borderId="6" xfId="0" applyFont="1" applyBorder="1" applyAlignment="1">
      <alignment horizontal="left" wrapText="1"/>
    </xf>
    <xf numFmtId="0" fontId="8" fillId="0" borderId="2" xfId="0" applyFont="1" applyBorder="1" applyAlignment="1">
      <alignment horizontal="left" wrapText="1"/>
    </xf>
    <xf numFmtId="0" fontId="8" fillId="0" borderId="7" xfId="0" applyFont="1" applyBorder="1" applyAlignment="1">
      <alignment horizontal="left" wrapText="1"/>
    </xf>
    <xf numFmtId="0" fontId="0" fillId="0" borderId="0" xfId="0" applyAlignment="1">
      <alignment wrapText="1"/>
    </xf>
    <xf numFmtId="0" fontId="0" fillId="0" borderId="0" xfId="0"/>
    <xf numFmtId="0" fontId="33" fillId="0" borderId="0" xfId="0" applyFont="1" applyAlignment="1">
      <alignment wrapText="1"/>
    </xf>
    <xf numFmtId="0" fontId="33" fillId="0" borderId="0" xfId="0" applyFont="1"/>
    <xf numFmtId="0" fontId="68" fillId="0" borderId="48"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50" xfId="0" applyFont="1" applyBorder="1" applyAlignment="1">
      <alignment horizontal="center" vertical="center" wrapText="1"/>
    </xf>
    <xf numFmtId="0" fontId="0" fillId="0" borderId="0" xfId="0" applyAlignment="1">
      <alignment horizontal="left" vertical="top" wrapText="1"/>
    </xf>
    <xf numFmtId="0" fontId="34" fillId="0" borderId="6" xfId="0" applyFont="1" applyBorder="1" applyAlignment="1">
      <alignment horizontal="center" wrapText="1"/>
    </xf>
    <xf numFmtId="0" fontId="31" fillId="0" borderId="2" xfId="0" applyFont="1" applyBorder="1" applyAlignment="1">
      <alignment horizontal="center" wrapText="1"/>
    </xf>
    <xf numFmtId="0" fontId="31" fillId="0" borderId="7" xfId="0" applyFont="1" applyBorder="1" applyAlignment="1">
      <alignment horizontal="center" wrapText="1"/>
    </xf>
    <xf numFmtId="0" fontId="33" fillId="6" borderId="11" xfId="0" applyFont="1" applyFill="1" applyBorder="1" applyAlignment="1">
      <alignment horizontal="left" vertical="center" wrapText="1"/>
    </xf>
    <xf numFmtId="0" fontId="32" fillId="6" borderId="11" xfId="0" applyFont="1" applyFill="1" applyBorder="1" applyAlignment="1">
      <alignment horizontal="left" vertical="center" wrapText="1"/>
    </xf>
    <xf numFmtId="0" fontId="32" fillId="6" borderId="11" xfId="0" applyFont="1" applyFill="1" applyBorder="1" applyAlignment="1">
      <alignment horizontal="left" vertical="top" wrapText="1"/>
    </xf>
    <xf numFmtId="0" fontId="32" fillId="0" borderId="12" xfId="0" applyFont="1" applyBorder="1" applyAlignment="1">
      <alignment wrapText="1"/>
    </xf>
    <xf numFmtId="0" fontId="32" fillId="0" borderId="0" xfId="0" applyFont="1" applyBorder="1" applyAlignment="1">
      <alignment wrapText="1"/>
    </xf>
    <xf numFmtId="0" fontId="32" fillId="0" borderId="0" xfId="0" applyFont="1"/>
    <xf numFmtId="0" fontId="4" fillId="0" borderId="21" xfId="1" applyFont="1" applyBorder="1" applyAlignment="1">
      <alignment horizontal="left"/>
    </xf>
    <xf numFmtId="0" fontId="4" fillId="0" borderId="0" xfId="1" applyFont="1" applyBorder="1" applyAlignment="1">
      <alignment horizontal="left"/>
    </xf>
    <xf numFmtId="0" fontId="4" fillId="0" borderId="16" xfId="1" applyFont="1" applyBorder="1" applyAlignment="1">
      <alignment horizontal="left"/>
    </xf>
    <xf numFmtId="0" fontId="4" fillId="0" borderId="12" xfId="1" applyFont="1" applyBorder="1" applyAlignment="1">
      <alignment horizontal="center"/>
    </xf>
    <xf numFmtId="0" fontId="4" fillId="0" borderId="0" xfId="1" applyFont="1" applyBorder="1" applyAlignment="1">
      <alignment horizontal="center"/>
    </xf>
    <xf numFmtId="0" fontId="4" fillId="0" borderId="7" xfId="1" applyFont="1" applyBorder="1" applyAlignment="1">
      <alignment horizontal="right"/>
    </xf>
    <xf numFmtId="0" fontId="4" fillId="0" borderId="11" xfId="1" applyFont="1" applyBorder="1" applyAlignment="1">
      <alignment horizontal="right"/>
    </xf>
    <xf numFmtId="0" fontId="4" fillId="7" borderId="11" xfId="1" applyFont="1" applyFill="1" applyBorder="1" applyAlignment="1">
      <alignment horizontal="right"/>
    </xf>
    <xf numFmtId="0" fontId="4" fillId="0" borderId="20" xfId="1" applyFont="1" applyBorder="1" applyAlignment="1">
      <alignment horizontal="left"/>
    </xf>
    <xf numFmtId="0" fontId="4" fillId="0" borderId="14" xfId="1" applyFont="1" applyBorder="1" applyAlignment="1">
      <alignment horizontal="left"/>
    </xf>
    <xf numFmtId="0" fontId="4" fillId="0" borderId="15" xfId="1" applyFont="1" applyBorder="1" applyAlignment="1">
      <alignment horizontal="left"/>
    </xf>
    <xf numFmtId="0" fontId="4" fillId="0" borderId="32" xfId="1" applyFont="1" applyBorder="1" applyAlignment="1">
      <alignment horizontal="left" indent="1"/>
    </xf>
    <xf numFmtId="0" fontId="4" fillId="0" borderId="33" xfId="1" applyFont="1" applyBorder="1" applyAlignment="1">
      <alignment horizontal="left" indent="1"/>
    </xf>
    <xf numFmtId="0" fontId="4" fillId="0" borderId="34" xfId="1" applyFont="1" applyBorder="1" applyAlignment="1">
      <alignment horizontal="left" indent="1"/>
    </xf>
    <xf numFmtId="0" fontId="4" fillId="0" borderId="8" xfId="1" applyFont="1" applyBorder="1" applyAlignment="1">
      <alignment horizontal="center"/>
    </xf>
    <xf numFmtId="0" fontId="4" fillId="0" borderId="1" xfId="1" applyFont="1" applyBorder="1" applyAlignment="1">
      <alignment horizontal="center"/>
    </xf>
    <xf numFmtId="0" fontId="4" fillId="0" borderId="19" xfId="1" applyFont="1" applyBorder="1" applyAlignment="1">
      <alignment horizontal="left" indent="1"/>
    </xf>
    <xf numFmtId="0" fontId="4" fillId="0" borderId="22" xfId="1" applyFont="1" applyBorder="1" applyAlignment="1">
      <alignment horizontal="left" indent="1"/>
    </xf>
    <xf numFmtId="0" fontId="4" fillId="0" borderId="23" xfId="1" applyFont="1" applyBorder="1" applyAlignment="1">
      <alignment horizontal="left" indent="1"/>
    </xf>
    <xf numFmtId="168" fontId="4" fillId="0" borderId="11" xfId="1" applyNumberFormat="1" applyFont="1" applyBorder="1" applyAlignment="1">
      <alignment horizontal="right"/>
    </xf>
    <xf numFmtId="0" fontId="4" fillId="0" borderId="20" xfId="1" applyFont="1" applyBorder="1" applyAlignment="1">
      <alignment horizontal="left" indent="1"/>
    </xf>
    <xf numFmtId="0" fontId="4" fillId="0" borderId="14" xfId="1" applyFont="1" applyBorder="1" applyAlignment="1">
      <alignment horizontal="left" indent="1"/>
    </xf>
    <xf numFmtId="0" fontId="4" fillId="0" borderId="15" xfId="1" applyFont="1" applyBorder="1" applyAlignment="1">
      <alignment horizontal="left" indent="1"/>
    </xf>
    <xf numFmtId="0" fontId="4" fillId="0" borderId="21" xfId="1" applyFont="1" applyBorder="1" applyAlignment="1">
      <alignment horizontal="left" indent="1"/>
    </xf>
    <xf numFmtId="0" fontId="4" fillId="0" borderId="0" xfId="1" applyFont="1" applyBorder="1" applyAlignment="1">
      <alignment horizontal="left" indent="1"/>
    </xf>
    <xf numFmtId="0" fontId="4" fillId="0" borderId="16" xfId="1" applyFont="1" applyBorder="1" applyAlignment="1">
      <alignment horizontal="left" indent="1"/>
    </xf>
    <xf numFmtId="0" fontId="4" fillId="0" borderId="1" xfId="1" applyFont="1" applyBorder="1" applyAlignment="1">
      <alignment horizontal="center" vertical="center"/>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4" fillId="0" borderId="3" xfId="1" applyFont="1" applyBorder="1" applyAlignment="1">
      <alignment horizontal="center"/>
    </xf>
    <xf numFmtId="0" fontId="4" fillId="0" borderId="4" xfId="1" applyFont="1" applyBorder="1" applyAlignment="1">
      <alignment horizont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65" fillId="0" borderId="0" xfId="1" applyFont="1" applyAlignment="1">
      <alignment horizontal="left" vertical="center" wrapText="1"/>
    </xf>
    <xf numFmtId="0" fontId="63" fillId="0" borderId="0" xfId="1" applyFont="1" applyAlignment="1">
      <alignment horizontal="center"/>
    </xf>
    <xf numFmtId="0" fontId="64" fillId="0" borderId="0" xfId="1" applyFont="1" applyAlignment="1">
      <alignment horizont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11" xfId="0" applyFont="1" applyBorder="1" applyAlignment="1">
      <alignment horizontal="right"/>
    </xf>
    <xf numFmtId="0" fontId="4" fillId="0" borderId="12"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4" fillId="0" borderId="8"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left"/>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63" fillId="0" borderId="0" xfId="0" applyFont="1" applyAlignment="1">
      <alignment horizontal="center"/>
    </xf>
    <xf numFmtId="0" fontId="64" fillId="0" borderId="0" xfId="0" applyFont="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right"/>
    </xf>
    <xf numFmtId="0" fontId="4" fillId="0" borderId="9" xfId="0" applyFont="1" applyBorder="1" applyAlignment="1">
      <alignment horizontal="right"/>
    </xf>
    <xf numFmtId="0" fontId="4" fillId="0" borderId="0" xfId="0" applyFont="1" applyBorder="1" applyAlignment="1">
      <alignment horizontal="right"/>
    </xf>
    <xf numFmtId="0" fontId="4" fillId="0" borderId="13" xfId="0" applyFont="1" applyBorder="1" applyAlignment="1">
      <alignment horizontal="right"/>
    </xf>
    <xf numFmtId="0" fontId="4" fillId="0" borderId="1" xfId="0" applyFont="1" applyBorder="1" applyAlignment="1">
      <alignment horizontal="left" indent="1"/>
    </xf>
    <xf numFmtId="0" fontId="4" fillId="0" borderId="0" xfId="0" applyFont="1" applyBorder="1" applyAlignment="1">
      <alignment horizontal="left" indent="1"/>
    </xf>
    <xf numFmtId="0" fontId="4" fillId="0" borderId="4" xfId="0" applyFont="1" applyBorder="1" applyAlignment="1">
      <alignment horizontal="right"/>
    </xf>
    <xf numFmtId="4" fontId="4" fillId="0" borderId="4" xfId="0" applyNumberFormat="1" applyFont="1" applyBorder="1" applyAlignment="1">
      <alignment horizontal="right"/>
    </xf>
    <xf numFmtId="4" fontId="4" fillId="0" borderId="0" xfId="0" applyNumberFormat="1" applyFont="1" applyBorder="1" applyAlignment="1">
      <alignment horizontal="right"/>
    </xf>
    <xf numFmtId="0" fontId="4" fillId="0" borderId="5" xfId="0" applyFont="1" applyBorder="1" applyAlignment="1">
      <alignment horizontal="right"/>
    </xf>
    <xf numFmtId="0" fontId="65" fillId="0" borderId="0" xfId="0" applyFont="1" applyAlignment="1">
      <alignment horizontal="left" vertical="center" wrapText="1"/>
    </xf>
    <xf numFmtId="0" fontId="3" fillId="0" borderId="0" xfId="0" applyFont="1" applyBorder="1" applyAlignment="1">
      <alignment horizontal="right"/>
    </xf>
    <xf numFmtId="0" fontId="3" fillId="0" borderId="1" xfId="0" applyFont="1" applyBorder="1" applyAlignment="1">
      <alignment horizontal="right"/>
    </xf>
    <xf numFmtId="4" fontId="3" fillId="0" borderId="0" xfId="0" applyNumberFormat="1" applyFont="1" applyBorder="1" applyAlignment="1">
      <alignment horizontal="right"/>
    </xf>
    <xf numFmtId="4" fontId="3" fillId="0" borderId="1" xfId="0" applyNumberFormat="1" applyFont="1" applyBorder="1" applyAlignment="1">
      <alignment horizontal="right"/>
    </xf>
    <xf numFmtId="4" fontId="3" fillId="0" borderId="13" xfId="0" applyNumberFormat="1" applyFont="1" applyBorder="1" applyAlignment="1">
      <alignment horizontal="right"/>
    </xf>
    <xf numFmtId="4" fontId="3" fillId="0" borderId="9" xfId="0" applyNumberFormat="1" applyFont="1" applyBorder="1" applyAlignment="1">
      <alignment horizontal="right"/>
    </xf>
    <xf numFmtId="0" fontId="3" fillId="0" borderId="8"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indent="1"/>
    </xf>
    <xf numFmtId="0" fontId="3" fillId="0" borderId="3"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right"/>
    </xf>
    <xf numFmtId="4" fontId="3" fillId="0" borderId="4" xfId="0" applyNumberFormat="1" applyFont="1" applyBorder="1" applyAlignment="1">
      <alignment horizontal="right"/>
    </xf>
    <xf numFmtId="4" fontId="3" fillId="0" borderId="5" xfId="0" applyNumberFormat="1" applyFont="1" applyBorder="1" applyAlignment="1">
      <alignment horizontal="righ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65" fillId="0" borderId="0" xfId="0" applyFont="1" applyAlignment="1">
      <alignment horizontal="left" vertical="center"/>
    </xf>
  </cellXfs>
  <cellStyles count="7">
    <cellStyle name="Гиперссылка" xfId="6" builtinId="8"/>
    <cellStyle name="Обычный" xfId="0" builtinId="0"/>
    <cellStyle name="Обычный 10" xfId="3"/>
    <cellStyle name="Обычный 2" xfId="1"/>
    <cellStyle name="Обычный 3" xfId="5"/>
    <cellStyle name="Процентный" xfId="2" builtinId="5"/>
    <cellStyle name="Процентный 3" xfId="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wmf"/><Relationship Id="rId13" Type="http://schemas.openxmlformats.org/officeDocument/2006/relationships/image" Target="../media/image18.wmf"/><Relationship Id="rId18" Type="http://schemas.openxmlformats.org/officeDocument/2006/relationships/image" Target="../media/image23.wmf"/><Relationship Id="rId3" Type="http://schemas.openxmlformats.org/officeDocument/2006/relationships/image" Target="../media/image8.wmf"/><Relationship Id="rId7" Type="http://schemas.openxmlformats.org/officeDocument/2006/relationships/image" Target="../media/image12.wmf"/><Relationship Id="rId12" Type="http://schemas.openxmlformats.org/officeDocument/2006/relationships/image" Target="../media/image17.wmf"/><Relationship Id="rId17" Type="http://schemas.openxmlformats.org/officeDocument/2006/relationships/image" Target="../media/image22.wmf"/><Relationship Id="rId2" Type="http://schemas.openxmlformats.org/officeDocument/2006/relationships/image" Target="../media/image7.wmf"/><Relationship Id="rId16" Type="http://schemas.openxmlformats.org/officeDocument/2006/relationships/image" Target="../media/image21.wmf"/><Relationship Id="rId1" Type="http://schemas.openxmlformats.org/officeDocument/2006/relationships/image" Target="../media/image6.wmf"/><Relationship Id="rId6" Type="http://schemas.openxmlformats.org/officeDocument/2006/relationships/image" Target="../media/image11.wmf"/><Relationship Id="rId11" Type="http://schemas.openxmlformats.org/officeDocument/2006/relationships/image" Target="../media/image16.wmf"/><Relationship Id="rId5" Type="http://schemas.openxmlformats.org/officeDocument/2006/relationships/image" Target="../media/image10.wmf"/><Relationship Id="rId15" Type="http://schemas.openxmlformats.org/officeDocument/2006/relationships/image" Target="../media/image20.wmf"/><Relationship Id="rId10" Type="http://schemas.openxmlformats.org/officeDocument/2006/relationships/image" Target="../media/image15.wmf"/><Relationship Id="rId19" Type="http://schemas.openxmlformats.org/officeDocument/2006/relationships/image" Target="../media/image24.wmf"/><Relationship Id="rId4" Type="http://schemas.openxmlformats.org/officeDocument/2006/relationships/image" Target="../media/image9.wmf"/><Relationship Id="rId9" Type="http://schemas.openxmlformats.org/officeDocument/2006/relationships/image" Target="../media/image14.wmf"/><Relationship Id="rId14" Type="http://schemas.openxmlformats.org/officeDocument/2006/relationships/image" Target="../media/image19.wmf"/></Relationships>
</file>

<file path=xl/drawings/drawing1.xml><?xml version="1.0" encoding="utf-8"?>
<xdr:wsDr xmlns:xdr="http://schemas.openxmlformats.org/drawingml/2006/spreadsheetDrawing" xmlns:a="http://schemas.openxmlformats.org/drawingml/2006/main">
  <xdr:oneCellAnchor>
    <xdr:from>
      <xdr:col>0</xdr:col>
      <xdr:colOff>0</xdr:colOff>
      <xdr:row>128</xdr:row>
      <xdr:rowOff>0</xdr:rowOff>
    </xdr:from>
    <xdr:ext cx="1194480" cy="1249560"/>
    <xdr:pic>
      <xdr:nvPicPr>
        <xdr:cNvPr id="2" name="Picture 1"/>
        <xdr:cNvPicPr>
          <a:picLocks noChangeAspect="1"/>
        </xdr:cNvPicPr>
      </xdr:nvPicPr>
      <xdr:blipFill>
        <a:blip xmlns:r="http://schemas.openxmlformats.org/officeDocument/2006/relationships" r:embed="rId1"/>
        <a:stretch>
          <a:fillRect/>
        </a:stretch>
      </xdr:blipFill>
      <xdr:spPr>
        <a:xfrm>
          <a:off x="0" y="22402800"/>
          <a:ext cx="1194480" cy="1249560"/>
        </a:xfrm>
        <a:prstGeom prst="rect">
          <a:avLst/>
        </a:prstGeom>
      </xdr:spPr>
    </xdr:pic>
    <xdr:clientData/>
  </xdr:oneCellAnchor>
  <xdr:twoCellAnchor editAs="oneCell">
    <xdr:from>
      <xdr:col>0</xdr:col>
      <xdr:colOff>0</xdr:colOff>
      <xdr:row>0</xdr:row>
      <xdr:rowOff>0</xdr:rowOff>
    </xdr:from>
    <xdr:to>
      <xdr:col>11</xdr:col>
      <xdr:colOff>388124</xdr:colOff>
      <xdr:row>52</xdr:row>
      <xdr:rowOff>152400</xdr:rowOff>
    </xdr:to>
    <xdr:pic>
      <xdr:nvPicPr>
        <xdr:cNvPr id="8" name="Рисунок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7093724" cy="10058400"/>
        </a:xfrm>
        <a:prstGeom prst="rect">
          <a:avLst/>
        </a:prstGeom>
      </xdr:spPr>
    </xdr:pic>
    <xdr:clientData/>
  </xdr:twoCellAnchor>
  <xdr:twoCellAnchor editAs="oneCell">
    <xdr:from>
      <xdr:col>0</xdr:col>
      <xdr:colOff>0</xdr:colOff>
      <xdr:row>53</xdr:row>
      <xdr:rowOff>0</xdr:rowOff>
    </xdr:from>
    <xdr:to>
      <xdr:col>11</xdr:col>
      <xdr:colOff>388124</xdr:colOff>
      <xdr:row>105</xdr:row>
      <xdr:rowOff>152400</xdr:rowOff>
    </xdr:to>
    <xdr:pic>
      <xdr:nvPicPr>
        <xdr:cNvPr id="9" name="Рисунок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0096500"/>
          <a:ext cx="7093724" cy="10058400"/>
        </a:xfrm>
        <a:prstGeom prst="rect">
          <a:avLst/>
        </a:prstGeom>
      </xdr:spPr>
    </xdr:pic>
    <xdr:clientData/>
  </xdr:twoCellAnchor>
  <xdr:twoCellAnchor editAs="oneCell">
    <xdr:from>
      <xdr:col>0</xdr:col>
      <xdr:colOff>0</xdr:colOff>
      <xdr:row>106</xdr:row>
      <xdr:rowOff>0</xdr:rowOff>
    </xdr:from>
    <xdr:to>
      <xdr:col>11</xdr:col>
      <xdr:colOff>388124</xdr:colOff>
      <xdr:row>158</xdr:row>
      <xdr:rowOff>152400</xdr:rowOff>
    </xdr:to>
    <xdr:pic>
      <xdr:nvPicPr>
        <xdr:cNvPr id="10" name="Рисунок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0193000"/>
          <a:ext cx="7093724" cy="10058400"/>
        </a:xfrm>
        <a:prstGeom prst="rect">
          <a:avLst/>
        </a:prstGeom>
      </xdr:spPr>
    </xdr:pic>
    <xdr:clientData/>
  </xdr:twoCellAnchor>
  <xdr:twoCellAnchor editAs="oneCell">
    <xdr:from>
      <xdr:col>0</xdr:col>
      <xdr:colOff>0</xdr:colOff>
      <xdr:row>159</xdr:row>
      <xdr:rowOff>0</xdr:rowOff>
    </xdr:from>
    <xdr:to>
      <xdr:col>11</xdr:col>
      <xdr:colOff>388124</xdr:colOff>
      <xdr:row>211</xdr:row>
      <xdr:rowOff>152400</xdr:rowOff>
    </xdr:to>
    <xdr:pic>
      <xdr:nvPicPr>
        <xdr:cNvPr id="11" name="Рисунок 1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30289500"/>
          <a:ext cx="7093724"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398</xdr:row>
          <xdr:rowOff>0</xdr:rowOff>
        </xdr:from>
        <xdr:to>
          <xdr:col>6</xdr:col>
          <xdr:colOff>485775</xdr:colOff>
          <xdr:row>400</xdr:row>
          <xdr:rowOff>66675</xdr:rowOff>
        </xdr:to>
        <xdr:sp macro="" textlink="">
          <xdr:nvSpPr>
            <xdr:cNvPr id="2073" name="Object 25" hidden="1">
              <a:extLst>
                <a:ext uri="{63B3BB69-23CF-44E3-9099-C40C66FF867C}">
                  <a14:compatExt spid="_x0000_s2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401</xdr:row>
          <xdr:rowOff>0</xdr:rowOff>
        </xdr:from>
        <xdr:to>
          <xdr:col>0</xdr:col>
          <xdr:colOff>304800</xdr:colOff>
          <xdr:row>401</xdr:row>
          <xdr:rowOff>257175</xdr:rowOff>
        </xdr:to>
        <xdr:sp macro="" textlink="">
          <xdr:nvSpPr>
            <xdr:cNvPr id="2072" name="Object 24" hidden="1">
              <a:extLst>
                <a:ext uri="{63B3BB69-23CF-44E3-9099-C40C66FF867C}">
                  <a14:compatExt spid="_x0000_s207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402</xdr:row>
          <xdr:rowOff>0</xdr:rowOff>
        </xdr:from>
        <xdr:to>
          <xdr:col>0</xdr:col>
          <xdr:colOff>314325</xdr:colOff>
          <xdr:row>402</xdr:row>
          <xdr:rowOff>257175</xdr:rowOff>
        </xdr:to>
        <xdr:sp macro="" textlink="">
          <xdr:nvSpPr>
            <xdr:cNvPr id="2071" name="Object 23" hidden="1">
              <a:extLst>
                <a:ext uri="{63B3BB69-23CF-44E3-9099-C40C66FF867C}">
                  <a14:compatExt spid="_x0000_s207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406</xdr:row>
          <xdr:rowOff>0</xdr:rowOff>
        </xdr:from>
        <xdr:to>
          <xdr:col>3</xdr:col>
          <xdr:colOff>238125</xdr:colOff>
          <xdr:row>406</xdr:row>
          <xdr:rowOff>295275</xdr:rowOff>
        </xdr:to>
        <xdr:sp macro="" textlink="">
          <xdr:nvSpPr>
            <xdr:cNvPr id="2070" name="Object 22" hidden="1">
              <a:extLst>
                <a:ext uri="{63B3BB69-23CF-44E3-9099-C40C66FF867C}">
                  <a14:compatExt spid="_x0000_s20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407</xdr:row>
          <xdr:rowOff>0</xdr:rowOff>
        </xdr:from>
        <xdr:to>
          <xdr:col>2</xdr:col>
          <xdr:colOff>28575</xdr:colOff>
          <xdr:row>407</xdr:row>
          <xdr:rowOff>257175</xdr:rowOff>
        </xdr:to>
        <xdr:sp macro="" textlink="">
          <xdr:nvSpPr>
            <xdr:cNvPr id="2069" name="Object 21" hidden="1">
              <a:extLst>
                <a:ext uri="{63B3BB69-23CF-44E3-9099-C40C66FF867C}">
                  <a14:compatExt spid="_x0000_s20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408</xdr:row>
          <xdr:rowOff>0</xdr:rowOff>
        </xdr:from>
        <xdr:to>
          <xdr:col>1</xdr:col>
          <xdr:colOff>266700</xdr:colOff>
          <xdr:row>409</xdr:row>
          <xdr:rowOff>66675</xdr:rowOff>
        </xdr:to>
        <xdr:sp macro="" textlink="">
          <xdr:nvSpPr>
            <xdr:cNvPr id="2068" name="Object 20" hidden="1">
              <a:extLst>
                <a:ext uri="{63B3BB69-23CF-44E3-9099-C40C66FF867C}">
                  <a14:compatExt spid="_x0000_s206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409</xdr:row>
          <xdr:rowOff>0</xdr:rowOff>
        </xdr:from>
        <xdr:to>
          <xdr:col>0</xdr:col>
          <xdr:colOff>304800</xdr:colOff>
          <xdr:row>409</xdr:row>
          <xdr:rowOff>257175</xdr:rowOff>
        </xdr:to>
        <xdr:sp macro="" textlink="">
          <xdr:nvSpPr>
            <xdr:cNvPr id="2067" name="Object 19" hidden="1">
              <a:extLst>
                <a:ext uri="{63B3BB69-23CF-44E3-9099-C40C66FF867C}">
                  <a14:compatExt spid="_x0000_s206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410</xdr:row>
          <xdr:rowOff>0</xdr:rowOff>
        </xdr:from>
        <xdr:to>
          <xdr:col>0</xdr:col>
          <xdr:colOff>123825</xdr:colOff>
          <xdr:row>410</xdr:row>
          <xdr:rowOff>190500</xdr:rowOff>
        </xdr:to>
        <xdr:sp macro="" textlink="">
          <xdr:nvSpPr>
            <xdr:cNvPr id="2066" name="Object 18" hidden="1">
              <a:extLst>
                <a:ext uri="{63B3BB69-23CF-44E3-9099-C40C66FF867C}">
                  <a14:compatExt spid="_x0000_s20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411</xdr:row>
          <xdr:rowOff>0</xdr:rowOff>
        </xdr:from>
        <xdr:to>
          <xdr:col>0</xdr:col>
          <xdr:colOff>390525</xdr:colOff>
          <xdr:row>411</xdr:row>
          <xdr:rowOff>257175</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412</xdr:row>
          <xdr:rowOff>0</xdr:rowOff>
        </xdr:from>
        <xdr:to>
          <xdr:col>0</xdr:col>
          <xdr:colOff>123825</xdr:colOff>
          <xdr:row>412</xdr:row>
          <xdr:rowOff>190500</xdr:rowOff>
        </xdr:to>
        <xdr:sp macro="" textlink="">
          <xdr:nvSpPr>
            <xdr:cNvPr id="2064" name="Object 16" hidden="1">
              <a:extLst>
                <a:ext uri="{63B3BB69-23CF-44E3-9099-C40C66FF867C}">
                  <a14:compatExt spid="_x0000_s206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413</xdr:row>
          <xdr:rowOff>0</xdr:rowOff>
        </xdr:from>
        <xdr:to>
          <xdr:col>0</xdr:col>
          <xdr:colOff>466725</xdr:colOff>
          <xdr:row>413</xdr:row>
          <xdr:rowOff>257175</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414</xdr:row>
          <xdr:rowOff>0</xdr:rowOff>
        </xdr:from>
        <xdr:to>
          <xdr:col>0</xdr:col>
          <xdr:colOff>123825</xdr:colOff>
          <xdr:row>414</xdr:row>
          <xdr:rowOff>190500</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415</xdr:row>
          <xdr:rowOff>0</xdr:rowOff>
        </xdr:from>
        <xdr:to>
          <xdr:col>0</xdr:col>
          <xdr:colOff>123825</xdr:colOff>
          <xdr:row>415</xdr:row>
          <xdr:rowOff>180975</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416</xdr:row>
          <xdr:rowOff>0</xdr:rowOff>
        </xdr:from>
        <xdr:to>
          <xdr:col>0</xdr:col>
          <xdr:colOff>85725</xdr:colOff>
          <xdr:row>416</xdr:row>
          <xdr:rowOff>152400</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417</xdr:row>
          <xdr:rowOff>0</xdr:rowOff>
        </xdr:from>
        <xdr:to>
          <xdr:col>0</xdr:col>
          <xdr:colOff>314325</xdr:colOff>
          <xdr:row>417</xdr:row>
          <xdr:rowOff>257175</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418</xdr:row>
          <xdr:rowOff>0</xdr:rowOff>
        </xdr:from>
        <xdr:to>
          <xdr:col>0</xdr:col>
          <xdr:colOff>123825</xdr:colOff>
          <xdr:row>418</xdr:row>
          <xdr:rowOff>190500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419</xdr:row>
          <xdr:rowOff>0</xdr:rowOff>
        </xdr:from>
        <xdr:to>
          <xdr:col>0</xdr:col>
          <xdr:colOff>200025</xdr:colOff>
          <xdr:row>419</xdr:row>
          <xdr:rowOff>257175</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420</xdr:row>
          <xdr:rowOff>0</xdr:rowOff>
        </xdr:from>
        <xdr:to>
          <xdr:col>0</xdr:col>
          <xdr:colOff>123825</xdr:colOff>
          <xdr:row>420</xdr:row>
          <xdr:rowOff>190500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421</xdr:row>
          <xdr:rowOff>0</xdr:rowOff>
        </xdr:from>
        <xdr:to>
          <xdr:col>0</xdr:col>
          <xdr:colOff>457200</xdr:colOff>
          <xdr:row>421</xdr:row>
          <xdr:rowOff>257175</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422</xdr:row>
          <xdr:rowOff>0</xdr:rowOff>
        </xdr:from>
        <xdr:to>
          <xdr:col>0</xdr:col>
          <xdr:colOff>123825</xdr:colOff>
          <xdr:row>422</xdr:row>
          <xdr:rowOff>190500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423</xdr:row>
          <xdr:rowOff>0</xdr:rowOff>
        </xdr:from>
        <xdr:to>
          <xdr:col>0</xdr:col>
          <xdr:colOff>123825</xdr:colOff>
          <xdr:row>423</xdr:row>
          <xdr:rowOff>180975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424</xdr:row>
          <xdr:rowOff>0</xdr:rowOff>
        </xdr:from>
        <xdr:to>
          <xdr:col>0</xdr:col>
          <xdr:colOff>447675</xdr:colOff>
          <xdr:row>424</xdr:row>
          <xdr:rowOff>200025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425</xdr:row>
          <xdr:rowOff>0</xdr:rowOff>
        </xdr:from>
        <xdr:to>
          <xdr:col>0</xdr:col>
          <xdr:colOff>142875</xdr:colOff>
          <xdr:row>425</xdr:row>
          <xdr:rowOff>180975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426</xdr:row>
          <xdr:rowOff>0</xdr:rowOff>
        </xdr:from>
        <xdr:to>
          <xdr:col>0</xdr:col>
          <xdr:colOff>161925</xdr:colOff>
          <xdr:row>426</xdr:row>
          <xdr:rowOff>161925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427</xdr:row>
          <xdr:rowOff>0</xdr:rowOff>
        </xdr:from>
        <xdr:to>
          <xdr:col>0</xdr:col>
          <xdr:colOff>142875</xdr:colOff>
          <xdr:row>427</xdr:row>
          <xdr:rowOff>161925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6</xdr:row>
      <xdr:rowOff>0</xdr:rowOff>
    </xdr:from>
    <xdr:to>
      <xdr:col>9</xdr:col>
      <xdr:colOff>76200</xdr:colOff>
      <xdr:row>9</xdr:row>
      <xdr:rowOff>257175</xdr:rowOff>
    </xdr:to>
    <xdr:pic>
      <xdr:nvPicPr>
        <xdr:cNvPr id="2" name="Рисунок 1" descr="C:\Users\strco\Desktop\cooltext26857609922377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743075"/>
          <a:ext cx="5076825" cy="82867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10.wmf"/><Relationship Id="rId18" Type="http://schemas.openxmlformats.org/officeDocument/2006/relationships/oleObject" Target="../embeddings/oleObject8.bin"/><Relationship Id="rId26" Type="http://schemas.openxmlformats.org/officeDocument/2006/relationships/oleObject" Target="../embeddings/oleObject13.bin"/><Relationship Id="rId39" Type="http://schemas.openxmlformats.org/officeDocument/2006/relationships/oleObject" Target="../embeddings/oleObject21.bin"/><Relationship Id="rId3" Type="http://schemas.openxmlformats.org/officeDocument/2006/relationships/vmlDrawing" Target="../drawings/vmlDrawing1.vml"/><Relationship Id="rId21" Type="http://schemas.openxmlformats.org/officeDocument/2006/relationships/image" Target="../media/image14.wmf"/><Relationship Id="rId34" Type="http://schemas.openxmlformats.org/officeDocument/2006/relationships/image" Target="../media/image19.wmf"/><Relationship Id="rId42" Type="http://schemas.openxmlformats.org/officeDocument/2006/relationships/oleObject" Target="../embeddings/oleObject23.bin"/><Relationship Id="rId47" Type="http://schemas.openxmlformats.org/officeDocument/2006/relationships/image" Target="../media/image24.wmf"/><Relationship Id="rId7" Type="http://schemas.openxmlformats.org/officeDocument/2006/relationships/image" Target="../media/image7.wmf"/><Relationship Id="rId12" Type="http://schemas.openxmlformats.org/officeDocument/2006/relationships/oleObject" Target="../embeddings/oleObject5.bin"/><Relationship Id="rId17" Type="http://schemas.openxmlformats.org/officeDocument/2006/relationships/image" Target="../media/image12.wmf"/><Relationship Id="rId25" Type="http://schemas.openxmlformats.org/officeDocument/2006/relationships/oleObject" Target="../embeddings/oleObject12.bin"/><Relationship Id="rId33" Type="http://schemas.openxmlformats.org/officeDocument/2006/relationships/oleObject" Target="../embeddings/oleObject17.bin"/><Relationship Id="rId38" Type="http://schemas.openxmlformats.org/officeDocument/2006/relationships/oleObject" Target="../embeddings/oleObject20.bin"/><Relationship Id="rId46" Type="http://schemas.openxmlformats.org/officeDocument/2006/relationships/oleObject" Target="../embeddings/oleObject25.bin"/><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7.wmf"/><Relationship Id="rId41" Type="http://schemas.openxmlformats.org/officeDocument/2006/relationships/image" Target="../media/image21.wmf"/><Relationship Id="rId1" Type="http://schemas.openxmlformats.org/officeDocument/2006/relationships/printerSettings" Target="../printerSettings/printerSettings18.bin"/><Relationship Id="rId6" Type="http://schemas.openxmlformats.org/officeDocument/2006/relationships/oleObject" Target="../embeddings/oleObject2.bin"/><Relationship Id="rId11" Type="http://schemas.openxmlformats.org/officeDocument/2006/relationships/image" Target="../media/image9.wmf"/><Relationship Id="rId24" Type="http://schemas.openxmlformats.org/officeDocument/2006/relationships/image" Target="../media/image15.wmf"/><Relationship Id="rId32" Type="http://schemas.openxmlformats.org/officeDocument/2006/relationships/oleObject" Target="../embeddings/oleObject16.bin"/><Relationship Id="rId37" Type="http://schemas.openxmlformats.org/officeDocument/2006/relationships/image" Target="../media/image20.wmf"/><Relationship Id="rId40" Type="http://schemas.openxmlformats.org/officeDocument/2006/relationships/oleObject" Target="../embeddings/oleObject22.bin"/><Relationship Id="rId45" Type="http://schemas.openxmlformats.org/officeDocument/2006/relationships/image" Target="../media/image23.wmf"/><Relationship Id="rId5" Type="http://schemas.openxmlformats.org/officeDocument/2006/relationships/image" Target="../media/image6.wmf"/><Relationship Id="rId15" Type="http://schemas.openxmlformats.org/officeDocument/2006/relationships/image" Target="../media/image11.wmf"/><Relationship Id="rId23" Type="http://schemas.openxmlformats.org/officeDocument/2006/relationships/oleObject" Target="../embeddings/oleObject11.bin"/><Relationship Id="rId28" Type="http://schemas.openxmlformats.org/officeDocument/2006/relationships/oleObject" Target="../embeddings/oleObject14.bin"/><Relationship Id="rId36" Type="http://schemas.openxmlformats.org/officeDocument/2006/relationships/oleObject" Target="../embeddings/oleObject19.bin"/><Relationship Id="rId10" Type="http://schemas.openxmlformats.org/officeDocument/2006/relationships/oleObject" Target="../embeddings/oleObject4.bin"/><Relationship Id="rId19" Type="http://schemas.openxmlformats.org/officeDocument/2006/relationships/image" Target="../media/image13.wmf"/><Relationship Id="rId31" Type="http://schemas.openxmlformats.org/officeDocument/2006/relationships/image" Target="../media/image18.wmf"/><Relationship Id="rId44" Type="http://schemas.openxmlformats.org/officeDocument/2006/relationships/oleObject" Target="../embeddings/oleObject24.bin"/><Relationship Id="rId4" Type="http://schemas.openxmlformats.org/officeDocument/2006/relationships/oleObject" Target="../embeddings/oleObject1.bin"/><Relationship Id="rId9" Type="http://schemas.openxmlformats.org/officeDocument/2006/relationships/image" Target="../media/image8.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6.wmf"/><Relationship Id="rId30" Type="http://schemas.openxmlformats.org/officeDocument/2006/relationships/oleObject" Target="../embeddings/oleObject15.bin"/><Relationship Id="rId35" Type="http://schemas.openxmlformats.org/officeDocument/2006/relationships/oleObject" Target="../embeddings/oleObject18.bin"/><Relationship Id="rId43" Type="http://schemas.openxmlformats.org/officeDocument/2006/relationships/image" Target="../media/image22.wmf"/></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hyperlink" Target="http://zakupki.gov.ru/223/clause/public/order-clause/info/documents.html?clauseId=155759&amp;clauseInfoId=352906&amp;versioned=&amp;activeTab=1&amp;epz=true"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zakupki.gov.ru/223/ppa/public/organization/organization.html?agencyId=337304&amp;epz=true&amp;style44=false"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78" workbookViewId="0">
      <selection activeCell="A160" sqref="A160"/>
    </sheetView>
  </sheetViews>
  <sheetFormatPr defaultRowHeight="15" x14ac:dyDescent="0.2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D8"/>
  <sheetViews>
    <sheetView workbookViewId="0">
      <selection activeCell="F29" sqref="F29"/>
    </sheetView>
  </sheetViews>
  <sheetFormatPr defaultRowHeight="15" x14ac:dyDescent="0.25"/>
  <cols>
    <col min="2" max="2" width="8.42578125" customWidth="1"/>
    <col min="4" max="4" width="63.140625" customWidth="1"/>
  </cols>
  <sheetData>
    <row r="2" spans="1:4" x14ac:dyDescent="0.25">
      <c r="A2" s="59" t="s">
        <v>8</v>
      </c>
    </row>
    <row r="5" spans="1:4" ht="30" x14ac:dyDescent="0.25">
      <c r="A5" s="61" t="s">
        <v>43</v>
      </c>
      <c r="B5" s="369" t="s">
        <v>395</v>
      </c>
      <c r="C5" s="369"/>
      <c r="D5" s="111" t="s">
        <v>396</v>
      </c>
    </row>
    <row r="6" spans="1:4" x14ac:dyDescent="0.25">
      <c r="A6" s="18"/>
      <c r="B6" s="110" t="s">
        <v>397</v>
      </c>
      <c r="C6" s="110" t="s">
        <v>44</v>
      </c>
      <c r="D6" s="110" t="s">
        <v>41</v>
      </c>
    </row>
    <row r="7" spans="1:4" s="109" customFormat="1" ht="38.25" x14ac:dyDescent="0.25">
      <c r="A7" s="62">
        <v>2019</v>
      </c>
      <c r="B7" s="112">
        <v>2.7372000000000001</v>
      </c>
      <c r="C7" s="113">
        <v>5.3800000000000001E-2</v>
      </c>
      <c r="D7" s="114" t="s">
        <v>399</v>
      </c>
    </row>
    <row r="8" spans="1:4" ht="38.25" x14ac:dyDescent="0.25">
      <c r="A8" s="62">
        <v>2020</v>
      </c>
      <c r="B8" s="112">
        <v>3.6787000000000001</v>
      </c>
      <c r="C8" s="113">
        <v>5.3800000000000001E-2</v>
      </c>
      <c r="D8" s="114" t="s">
        <v>398</v>
      </c>
    </row>
  </sheetData>
  <mergeCells count="1">
    <mergeCell ref="B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E10"/>
  <sheetViews>
    <sheetView workbookViewId="0">
      <selection activeCell="C11" sqref="C11"/>
    </sheetView>
  </sheetViews>
  <sheetFormatPr defaultRowHeight="15" x14ac:dyDescent="0.25"/>
  <cols>
    <col min="3" max="3" width="41.85546875" customWidth="1"/>
    <col min="4" max="4" width="69.5703125" customWidth="1"/>
    <col min="5" max="5" width="16.28515625" customWidth="1"/>
  </cols>
  <sheetData>
    <row r="3" spans="2:5" x14ac:dyDescent="0.25">
      <c r="B3" s="1" t="s">
        <v>9</v>
      </c>
    </row>
    <row r="4" spans="2:5" ht="15.75" thickBot="1" x14ac:dyDescent="0.3"/>
    <row r="5" spans="2:5" ht="49.5" x14ac:dyDescent="0.25">
      <c r="C5" s="115" t="s">
        <v>400</v>
      </c>
      <c r="D5" s="116" t="s">
        <v>401</v>
      </c>
      <c r="E5" s="116" t="s">
        <v>402</v>
      </c>
    </row>
    <row r="6" spans="2:5" ht="33" x14ac:dyDescent="0.25">
      <c r="C6" s="117" t="s">
        <v>403</v>
      </c>
      <c r="D6" s="117" t="s">
        <v>404</v>
      </c>
      <c r="E6" s="117" t="s">
        <v>405</v>
      </c>
    </row>
    <row r="7" spans="2:5" ht="33" x14ac:dyDescent="0.25">
      <c r="B7" s="109"/>
      <c r="C7" s="117" t="s">
        <v>406</v>
      </c>
      <c r="D7" s="117" t="s">
        <v>404</v>
      </c>
      <c r="E7" s="117" t="s">
        <v>405</v>
      </c>
    </row>
    <row r="8" spans="2:5" ht="33" x14ac:dyDescent="0.25">
      <c r="B8" s="109"/>
      <c r="C8" s="117" t="s">
        <v>407</v>
      </c>
      <c r="D8" s="117" t="s">
        <v>404</v>
      </c>
      <c r="E8" s="117" t="s">
        <v>405</v>
      </c>
    </row>
    <row r="9" spans="2:5" ht="49.5" x14ac:dyDescent="0.25">
      <c r="C9" s="117" t="s">
        <v>408</v>
      </c>
      <c r="D9" s="117" t="s">
        <v>404</v>
      </c>
      <c r="E9" s="117" t="s">
        <v>405</v>
      </c>
    </row>
    <row r="10" spans="2:5" ht="33" x14ac:dyDescent="0.25">
      <c r="C10" s="117" t="s">
        <v>409</v>
      </c>
      <c r="D10" s="117" t="s">
        <v>404</v>
      </c>
      <c r="E10" s="117" t="s">
        <v>405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I10"/>
  <sheetViews>
    <sheetView workbookViewId="0">
      <selection activeCell="C27" sqref="C27"/>
    </sheetView>
  </sheetViews>
  <sheetFormatPr defaultRowHeight="15" x14ac:dyDescent="0.25"/>
  <cols>
    <col min="3" max="3" width="23.7109375" customWidth="1"/>
    <col min="4" max="4" width="14.28515625" customWidth="1"/>
    <col min="5" max="5" width="15" customWidth="1"/>
    <col min="6" max="6" width="16.140625" customWidth="1"/>
    <col min="7" max="7" width="13.7109375" customWidth="1"/>
    <col min="8" max="8" width="13.140625" customWidth="1"/>
    <col min="9" max="9" width="16.5703125" customWidth="1"/>
  </cols>
  <sheetData>
    <row r="3" spans="2:9" x14ac:dyDescent="0.25">
      <c r="B3" s="1" t="s">
        <v>10</v>
      </c>
    </row>
    <row r="7" spans="2:9" ht="43.5" customHeight="1" x14ac:dyDescent="0.25">
      <c r="C7" s="370" t="s">
        <v>70</v>
      </c>
      <c r="D7" s="372" t="s">
        <v>69</v>
      </c>
      <c r="E7" s="373"/>
      <c r="F7" s="373"/>
      <c r="G7" s="373"/>
      <c r="H7" s="373"/>
      <c r="I7" s="374"/>
    </row>
    <row r="8" spans="2:9" ht="41.25" customHeight="1" x14ac:dyDescent="0.25">
      <c r="C8" s="371"/>
      <c r="D8" s="25" t="s">
        <v>342</v>
      </c>
      <c r="E8" s="25" t="s">
        <v>343</v>
      </c>
      <c r="F8" s="25" t="s">
        <v>344</v>
      </c>
      <c r="G8" s="25" t="s">
        <v>345</v>
      </c>
      <c r="H8" s="25" t="s">
        <v>346</v>
      </c>
      <c r="I8" s="22"/>
    </row>
    <row r="9" spans="2:9" ht="48.75" customHeight="1" x14ac:dyDescent="0.25">
      <c r="C9" s="21" t="s">
        <v>71</v>
      </c>
      <c r="D9" s="107">
        <v>342.93119999999999</v>
      </c>
      <c r="E9" s="107">
        <v>272.9991</v>
      </c>
      <c r="F9" s="107">
        <v>424.05199999999996</v>
      </c>
      <c r="G9" s="107">
        <v>517.59299999999996</v>
      </c>
      <c r="H9" s="107">
        <v>1557.5753</v>
      </c>
      <c r="I9" s="15"/>
    </row>
    <row r="10" spans="2:9" ht="43.5" x14ac:dyDescent="0.25">
      <c r="C10" s="19" t="s">
        <v>68</v>
      </c>
      <c r="D10" s="107">
        <v>988.19337728999994</v>
      </c>
      <c r="E10" s="107">
        <v>820.24880367999992</v>
      </c>
      <c r="F10" s="107">
        <v>1291.7924797399999</v>
      </c>
      <c r="G10" s="107">
        <v>1501.3678061000001</v>
      </c>
      <c r="H10" s="107">
        <v>4601.6024668099999</v>
      </c>
      <c r="I10" s="18"/>
    </row>
  </sheetData>
  <mergeCells count="2">
    <mergeCell ref="C7:C8"/>
    <mergeCell ref="D7:I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I9"/>
  <sheetViews>
    <sheetView workbookViewId="0">
      <selection activeCell="H12" sqref="H12"/>
    </sheetView>
  </sheetViews>
  <sheetFormatPr defaultRowHeight="15" x14ac:dyDescent="0.25"/>
  <cols>
    <col min="3" max="3" width="23.85546875" customWidth="1"/>
    <col min="4" max="4" width="15.42578125" customWidth="1"/>
    <col min="5" max="5" width="16.5703125" customWidth="1"/>
    <col min="6" max="6" width="15.7109375" customWidth="1"/>
    <col min="7" max="7" width="13.7109375" customWidth="1"/>
    <col min="8" max="8" width="13.28515625" customWidth="1"/>
    <col min="9" max="9" width="15.5703125" customWidth="1"/>
  </cols>
  <sheetData>
    <row r="3" spans="2:9" x14ac:dyDescent="0.25">
      <c r="B3" s="1" t="s">
        <v>11</v>
      </c>
    </row>
    <row r="7" spans="2:9" ht="31.5" customHeight="1" x14ac:dyDescent="0.25">
      <c r="C7" s="132"/>
      <c r="D7" s="25" t="s">
        <v>556</v>
      </c>
      <c r="E7" s="25" t="s">
        <v>60</v>
      </c>
      <c r="F7" s="25" t="s">
        <v>61</v>
      </c>
      <c r="G7" s="25" t="s">
        <v>63</v>
      </c>
      <c r="H7" s="180" t="s">
        <v>557</v>
      </c>
      <c r="I7" s="194"/>
    </row>
    <row r="8" spans="2:9" ht="43.5" x14ac:dyDescent="0.25">
      <c r="C8" s="21" t="s">
        <v>71</v>
      </c>
      <c r="D8" s="108">
        <v>0</v>
      </c>
      <c r="E8" s="108">
        <v>1052.0898</v>
      </c>
      <c r="F8" s="108">
        <v>499.08879999999999</v>
      </c>
      <c r="G8" s="108">
        <v>6.3967000000000001</v>
      </c>
      <c r="H8" s="108">
        <v>1557.5753</v>
      </c>
      <c r="I8" s="195"/>
    </row>
    <row r="9" spans="2:9" ht="43.5" hidden="1" x14ac:dyDescent="0.25">
      <c r="C9" s="19" t="s">
        <v>68</v>
      </c>
      <c r="D9" s="107">
        <v>988.19337728999994</v>
      </c>
      <c r="E9" s="107">
        <v>820.24880367999992</v>
      </c>
      <c r="F9" s="107">
        <v>1291.7924797399999</v>
      </c>
      <c r="G9" s="107">
        <v>1501.3678061000001</v>
      </c>
      <c r="H9" s="107">
        <v>4601.6024668099999</v>
      </c>
      <c r="I9" s="8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84"/>
  <sheetViews>
    <sheetView workbookViewId="0">
      <selection activeCell="D18" sqref="D18"/>
    </sheetView>
  </sheetViews>
  <sheetFormatPr defaultRowHeight="15" x14ac:dyDescent="0.25"/>
  <cols>
    <col min="2" max="2" width="19.28515625" customWidth="1"/>
    <col min="3" max="3" width="41.28515625" customWidth="1"/>
    <col min="4" max="4" width="75.42578125" customWidth="1"/>
    <col min="5" max="5" width="15.42578125" customWidth="1"/>
    <col min="6" max="6" width="12.42578125" customWidth="1"/>
  </cols>
  <sheetData>
    <row r="3" spans="2:14" ht="47.25" customHeight="1" x14ac:dyDescent="0.25">
      <c r="B3" s="359" t="s">
        <v>12</v>
      </c>
      <c r="C3" s="360"/>
      <c r="D3" s="360"/>
      <c r="E3" s="360"/>
      <c r="F3" s="360"/>
      <c r="G3" s="360"/>
      <c r="H3" s="360"/>
      <c r="I3" s="360"/>
      <c r="J3" s="360"/>
      <c r="K3" s="360"/>
      <c r="L3" s="360"/>
      <c r="M3" s="360"/>
      <c r="N3" s="360"/>
    </row>
    <row r="5" spans="2:14" ht="63" x14ac:dyDescent="0.25">
      <c r="B5" s="118" t="s">
        <v>410</v>
      </c>
      <c r="C5" s="118" t="s">
        <v>411</v>
      </c>
      <c r="D5" s="118" t="s">
        <v>412</v>
      </c>
      <c r="E5" s="118" t="s">
        <v>413</v>
      </c>
      <c r="F5" s="118" t="s">
        <v>414</v>
      </c>
    </row>
    <row r="6" spans="2:14" ht="15.75" x14ac:dyDescent="0.25">
      <c r="B6" s="119">
        <v>1</v>
      </c>
      <c r="C6" s="119">
        <v>2</v>
      </c>
      <c r="D6" s="119">
        <v>3</v>
      </c>
      <c r="E6" s="119">
        <v>4</v>
      </c>
      <c r="F6" s="119">
        <v>5</v>
      </c>
    </row>
    <row r="7" spans="2:14" x14ac:dyDescent="0.25">
      <c r="B7" s="18" t="s">
        <v>415</v>
      </c>
      <c r="C7" s="120" t="s">
        <v>416</v>
      </c>
      <c r="D7" s="120" t="s">
        <v>417</v>
      </c>
      <c r="E7" s="18" t="s">
        <v>418</v>
      </c>
      <c r="F7" s="18"/>
    </row>
    <row r="8" spans="2:14" x14ac:dyDescent="0.25">
      <c r="B8" s="18" t="s">
        <v>415</v>
      </c>
      <c r="C8" s="120" t="s">
        <v>416</v>
      </c>
      <c r="D8" s="120" t="s">
        <v>419</v>
      </c>
      <c r="E8" s="18" t="s">
        <v>420</v>
      </c>
      <c r="F8" s="18"/>
    </row>
    <row r="9" spans="2:14" x14ac:dyDescent="0.25">
      <c r="B9" s="18" t="s">
        <v>415</v>
      </c>
      <c r="C9" s="120" t="s">
        <v>421</v>
      </c>
      <c r="D9" s="120" t="s">
        <v>422</v>
      </c>
      <c r="E9" s="18"/>
      <c r="F9" s="18"/>
    </row>
    <row r="10" spans="2:14" x14ac:dyDescent="0.25">
      <c r="B10" s="18" t="s">
        <v>415</v>
      </c>
      <c r="C10" s="120" t="s">
        <v>423</v>
      </c>
      <c r="D10" s="120" t="s">
        <v>424</v>
      </c>
      <c r="E10" s="18"/>
      <c r="F10" s="18"/>
    </row>
    <row r="11" spans="2:14" x14ac:dyDescent="0.25">
      <c r="B11" s="18" t="s">
        <v>415</v>
      </c>
      <c r="C11" s="120" t="s">
        <v>423</v>
      </c>
      <c r="D11" s="120" t="s">
        <v>425</v>
      </c>
      <c r="E11" s="18"/>
      <c r="F11" s="18"/>
    </row>
    <row r="12" spans="2:14" x14ac:dyDescent="0.25">
      <c r="B12" s="18" t="s">
        <v>415</v>
      </c>
      <c r="C12" s="120" t="s">
        <v>426</v>
      </c>
      <c r="D12" s="120" t="s">
        <v>427</v>
      </c>
      <c r="E12" s="18" t="s">
        <v>428</v>
      </c>
      <c r="F12" s="18">
        <v>54</v>
      </c>
    </row>
    <row r="13" spans="2:14" x14ac:dyDescent="0.25">
      <c r="B13" s="18" t="s">
        <v>415</v>
      </c>
      <c r="C13" s="120" t="s">
        <v>426</v>
      </c>
      <c r="D13" s="120" t="s">
        <v>429</v>
      </c>
      <c r="E13" s="18"/>
      <c r="F13" s="18"/>
    </row>
    <row r="14" spans="2:14" x14ac:dyDescent="0.25">
      <c r="B14" s="18" t="s">
        <v>415</v>
      </c>
      <c r="C14" s="120" t="s">
        <v>426</v>
      </c>
      <c r="D14" s="120" t="s">
        <v>430</v>
      </c>
      <c r="E14" s="18"/>
      <c r="F14" s="18"/>
    </row>
    <row r="15" spans="2:14" x14ac:dyDescent="0.25">
      <c r="B15" s="18" t="s">
        <v>415</v>
      </c>
      <c r="C15" s="120" t="s">
        <v>431</v>
      </c>
      <c r="D15" s="120" t="s">
        <v>432</v>
      </c>
      <c r="E15" s="18"/>
      <c r="F15" s="18"/>
    </row>
    <row r="16" spans="2:14" x14ac:dyDescent="0.25">
      <c r="B16" s="18" t="s">
        <v>415</v>
      </c>
      <c r="C16" s="120" t="s">
        <v>433</v>
      </c>
      <c r="D16" s="120" t="s">
        <v>434</v>
      </c>
      <c r="E16" s="18"/>
      <c r="F16" s="18"/>
    </row>
    <row r="17" spans="2:6" x14ac:dyDescent="0.25">
      <c r="B17" s="18" t="s">
        <v>415</v>
      </c>
      <c r="C17" s="120" t="s">
        <v>433</v>
      </c>
      <c r="D17" s="120" t="s">
        <v>435</v>
      </c>
      <c r="E17" s="18"/>
      <c r="F17" s="18"/>
    </row>
    <row r="18" spans="2:6" x14ac:dyDescent="0.25">
      <c r="B18" s="18" t="s">
        <v>415</v>
      </c>
      <c r="C18" s="120" t="s">
        <v>433</v>
      </c>
      <c r="D18" s="120" t="s">
        <v>436</v>
      </c>
      <c r="E18" s="18"/>
      <c r="F18" s="18"/>
    </row>
    <row r="19" spans="2:6" x14ac:dyDescent="0.25">
      <c r="B19" s="18" t="s">
        <v>415</v>
      </c>
      <c r="C19" s="120" t="s">
        <v>433</v>
      </c>
      <c r="D19" s="120" t="s">
        <v>437</v>
      </c>
      <c r="E19" s="18" t="s">
        <v>438</v>
      </c>
      <c r="F19" s="18">
        <v>110</v>
      </c>
    </row>
    <row r="20" spans="2:6" x14ac:dyDescent="0.25">
      <c r="B20" s="18" t="s">
        <v>415</v>
      </c>
      <c r="C20" s="120" t="s">
        <v>433</v>
      </c>
      <c r="D20" s="120" t="s">
        <v>437</v>
      </c>
      <c r="E20" s="18" t="s">
        <v>439</v>
      </c>
      <c r="F20" s="18">
        <v>38</v>
      </c>
    </row>
    <row r="21" spans="2:6" x14ac:dyDescent="0.25">
      <c r="B21" s="18" t="s">
        <v>415</v>
      </c>
      <c r="C21" s="120" t="s">
        <v>440</v>
      </c>
      <c r="D21" s="120" t="s">
        <v>441</v>
      </c>
      <c r="E21" s="18"/>
      <c r="F21" s="18"/>
    </row>
    <row r="22" spans="2:6" x14ac:dyDescent="0.25">
      <c r="B22" s="18" t="s">
        <v>415</v>
      </c>
      <c r="C22" s="120" t="s">
        <v>440</v>
      </c>
      <c r="D22" s="120" t="s">
        <v>442</v>
      </c>
      <c r="E22" s="18" t="s">
        <v>443</v>
      </c>
      <c r="F22" s="121" t="s">
        <v>444</v>
      </c>
    </row>
    <row r="23" spans="2:6" x14ac:dyDescent="0.25">
      <c r="B23" s="18" t="s">
        <v>415</v>
      </c>
      <c r="C23" s="120" t="s">
        <v>445</v>
      </c>
      <c r="D23" s="120" t="s">
        <v>446</v>
      </c>
      <c r="E23" s="18"/>
      <c r="F23" s="18"/>
    </row>
    <row r="24" spans="2:6" x14ac:dyDescent="0.25">
      <c r="B24" s="18" t="s">
        <v>415</v>
      </c>
      <c r="C24" s="120" t="s">
        <v>445</v>
      </c>
      <c r="D24" s="120" t="s">
        <v>447</v>
      </c>
      <c r="E24" s="18"/>
      <c r="F24" s="18"/>
    </row>
    <row r="25" spans="2:6" x14ac:dyDescent="0.25">
      <c r="B25" s="18" t="s">
        <v>415</v>
      </c>
      <c r="C25" s="120" t="s">
        <v>448</v>
      </c>
      <c r="D25" s="120" t="s">
        <v>449</v>
      </c>
      <c r="E25" s="18"/>
      <c r="F25" s="18"/>
    </row>
    <row r="26" spans="2:6" x14ac:dyDescent="0.25">
      <c r="B26" s="18" t="s">
        <v>415</v>
      </c>
      <c r="C26" s="120" t="s">
        <v>448</v>
      </c>
      <c r="D26" s="120" t="s">
        <v>450</v>
      </c>
      <c r="E26" s="18"/>
      <c r="F26" s="18"/>
    </row>
    <row r="27" spans="2:6" x14ac:dyDescent="0.25">
      <c r="B27" s="18" t="s">
        <v>415</v>
      </c>
      <c r="C27" s="120" t="s">
        <v>448</v>
      </c>
      <c r="D27" s="120" t="s">
        <v>451</v>
      </c>
      <c r="E27" s="18"/>
      <c r="F27" s="18"/>
    </row>
    <row r="28" spans="2:6" x14ac:dyDescent="0.25">
      <c r="B28" s="18" t="s">
        <v>415</v>
      </c>
      <c r="C28" s="120" t="s">
        <v>448</v>
      </c>
      <c r="D28" s="120" t="s">
        <v>452</v>
      </c>
      <c r="E28" s="18" t="s">
        <v>453</v>
      </c>
      <c r="F28" s="18"/>
    </row>
    <row r="29" spans="2:6" x14ac:dyDescent="0.25">
      <c r="B29" s="18" t="s">
        <v>415</v>
      </c>
      <c r="C29" s="120" t="s">
        <v>448</v>
      </c>
      <c r="D29" s="120" t="s">
        <v>452</v>
      </c>
      <c r="E29" s="18" t="s">
        <v>454</v>
      </c>
      <c r="F29" s="121" t="s">
        <v>455</v>
      </c>
    </row>
    <row r="30" spans="2:6" x14ac:dyDescent="0.25">
      <c r="B30" s="18" t="s">
        <v>415</v>
      </c>
      <c r="C30" s="120" t="s">
        <v>448</v>
      </c>
      <c r="D30" s="120" t="s">
        <v>456</v>
      </c>
      <c r="E30" s="18"/>
      <c r="F30" s="18"/>
    </row>
    <row r="31" spans="2:6" x14ac:dyDescent="0.25">
      <c r="B31" s="18" t="s">
        <v>415</v>
      </c>
      <c r="C31" s="120" t="s">
        <v>448</v>
      </c>
      <c r="D31" s="120" t="s">
        <v>457</v>
      </c>
      <c r="E31" s="18"/>
      <c r="F31" s="18"/>
    </row>
    <row r="32" spans="2:6" x14ac:dyDescent="0.25">
      <c r="B32" s="18" t="s">
        <v>415</v>
      </c>
      <c r="C32" s="120" t="s">
        <v>458</v>
      </c>
      <c r="D32" s="120" t="s">
        <v>459</v>
      </c>
      <c r="E32" s="18"/>
      <c r="F32" s="18"/>
    </row>
    <row r="33" spans="2:6" x14ac:dyDescent="0.25">
      <c r="B33" s="18" t="s">
        <v>415</v>
      </c>
      <c r="C33" s="120" t="s">
        <v>460</v>
      </c>
      <c r="D33" s="120" t="s">
        <v>461</v>
      </c>
      <c r="E33" s="18"/>
      <c r="F33" s="18"/>
    </row>
    <row r="34" spans="2:6" x14ac:dyDescent="0.25">
      <c r="B34" s="18" t="s">
        <v>415</v>
      </c>
      <c r="C34" s="120" t="s">
        <v>460</v>
      </c>
      <c r="D34" s="120" t="s">
        <v>462</v>
      </c>
      <c r="E34" s="18" t="s">
        <v>463</v>
      </c>
      <c r="F34" s="18"/>
    </row>
    <row r="35" spans="2:6" x14ac:dyDescent="0.25">
      <c r="B35" s="18" t="s">
        <v>415</v>
      </c>
      <c r="C35" s="120" t="s">
        <v>464</v>
      </c>
      <c r="D35" s="120" t="s">
        <v>465</v>
      </c>
      <c r="E35" s="18"/>
      <c r="F35" s="18"/>
    </row>
    <row r="36" spans="2:6" x14ac:dyDescent="0.25">
      <c r="B36" s="18" t="s">
        <v>415</v>
      </c>
      <c r="C36" s="120" t="s">
        <v>464</v>
      </c>
      <c r="D36" s="120" t="s">
        <v>466</v>
      </c>
      <c r="E36" s="18"/>
      <c r="F36" s="18"/>
    </row>
    <row r="37" spans="2:6" x14ac:dyDescent="0.25">
      <c r="B37" s="18" t="s">
        <v>415</v>
      </c>
      <c r="C37" s="120" t="s">
        <v>467</v>
      </c>
      <c r="D37" s="120" t="s">
        <v>468</v>
      </c>
      <c r="E37" s="18"/>
      <c r="F37" s="18"/>
    </row>
    <row r="38" spans="2:6" x14ac:dyDescent="0.25">
      <c r="B38" s="18" t="s">
        <v>415</v>
      </c>
      <c r="C38" s="120" t="s">
        <v>467</v>
      </c>
      <c r="D38" s="120" t="s">
        <v>469</v>
      </c>
      <c r="E38" s="120" t="s">
        <v>470</v>
      </c>
      <c r="F38" s="18">
        <v>32</v>
      </c>
    </row>
    <row r="39" spans="2:6" x14ac:dyDescent="0.25">
      <c r="B39" s="18" t="s">
        <v>415</v>
      </c>
      <c r="C39" s="120" t="s">
        <v>467</v>
      </c>
      <c r="D39" s="120" t="s">
        <v>471</v>
      </c>
      <c r="E39" s="18"/>
      <c r="F39" s="18"/>
    </row>
    <row r="40" spans="2:6" x14ac:dyDescent="0.25">
      <c r="B40" s="18" t="s">
        <v>415</v>
      </c>
      <c r="C40" s="120" t="s">
        <v>467</v>
      </c>
      <c r="D40" s="120" t="s">
        <v>472</v>
      </c>
      <c r="E40" s="18"/>
      <c r="F40" s="18"/>
    </row>
    <row r="41" spans="2:6" x14ac:dyDescent="0.25">
      <c r="B41" s="18" t="s">
        <v>415</v>
      </c>
      <c r="C41" s="120" t="s">
        <v>467</v>
      </c>
      <c r="D41" s="120" t="s">
        <v>473</v>
      </c>
      <c r="E41" s="18"/>
      <c r="F41" s="18"/>
    </row>
    <row r="42" spans="2:6" x14ac:dyDescent="0.25">
      <c r="B42" s="18" t="s">
        <v>415</v>
      </c>
      <c r="C42" s="120" t="s">
        <v>467</v>
      </c>
      <c r="D42" s="120" t="s">
        <v>474</v>
      </c>
      <c r="E42" s="18" t="s">
        <v>475</v>
      </c>
      <c r="F42" s="121" t="s">
        <v>476</v>
      </c>
    </row>
    <row r="43" spans="2:6" x14ac:dyDescent="0.25">
      <c r="B43" s="18" t="s">
        <v>415</v>
      </c>
      <c r="C43" s="120" t="s">
        <v>467</v>
      </c>
      <c r="D43" s="120" t="s">
        <v>474</v>
      </c>
      <c r="E43" s="18" t="s">
        <v>477</v>
      </c>
      <c r="F43" s="18">
        <v>24</v>
      </c>
    </row>
    <row r="44" spans="2:6" x14ac:dyDescent="0.25">
      <c r="B44" s="18" t="s">
        <v>415</v>
      </c>
      <c r="C44" s="120" t="s">
        <v>478</v>
      </c>
      <c r="D44" s="120" t="s">
        <v>479</v>
      </c>
      <c r="E44" s="18"/>
      <c r="F44" s="18"/>
    </row>
    <row r="45" spans="2:6" x14ac:dyDescent="0.25">
      <c r="B45" s="18" t="s">
        <v>415</v>
      </c>
      <c r="C45" s="120" t="s">
        <v>480</v>
      </c>
      <c r="D45" s="120" t="s">
        <v>481</v>
      </c>
      <c r="E45" s="18" t="s">
        <v>482</v>
      </c>
      <c r="F45" s="121" t="s">
        <v>483</v>
      </c>
    </row>
    <row r="46" spans="2:6" x14ac:dyDescent="0.25">
      <c r="B46" s="18" t="s">
        <v>415</v>
      </c>
      <c r="C46" s="120" t="s">
        <v>480</v>
      </c>
      <c r="D46" s="120" t="s">
        <v>484</v>
      </c>
      <c r="E46" s="18"/>
      <c r="F46" s="18"/>
    </row>
    <row r="47" spans="2:6" x14ac:dyDescent="0.25">
      <c r="B47" s="18" t="s">
        <v>415</v>
      </c>
      <c r="C47" s="120" t="s">
        <v>480</v>
      </c>
      <c r="D47" s="120" t="s">
        <v>485</v>
      </c>
      <c r="E47" s="18" t="s">
        <v>486</v>
      </c>
      <c r="F47" s="18">
        <v>14</v>
      </c>
    </row>
    <row r="48" spans="2:6" x14ac:dyDescent="0.25">
      <c r="B48" s="18" t="s">
        <v>415</v>
      </c>
      <c r="C48" s="120" t="s">
        <v>487</v>
      </c>
      <c r="D48" s="120" t="s">
        <v>488</v>
      </c>
      <c r="E48" s="18" t="s">
        <v>489</v>
      </c>
      <c r="F48" s="18">
        <v>1</v>
      </c>
    </row>
    <row r="49" spans="2:6" x14ac:dyDescent="0.25">
      <c r="B49" s="18" t="s">
        <v>415</v>
      </c>
      <c r="C49" s="120" t="s">
        <v>487</v>
      </c>
      <c r="D49" s="120" t="s">
        <v>490</v>
      </c>
      <c r="E49" s="18"/>
      <c r="F49" s="18"/>
    </row>
    <row r="50" spans="2:6" x14ac:dyDescent="0.25">
      <c r="B50" s="18" t="s">
        <v>415</v>
      </c>
      <c r="C50" s="120" t="s">
        <v>491</v>
      </c>
      <c r="D50" s="120" t="s">
        <v>492</v>
      </c>
      <c r="E50" s="18"/>
      <c r="F50" s="18"/>
    </row>
    <row r="51" spans="2:6" x14ac:dyDescent="0.25">
      <c r="B51" s="18" t="s">
        <v>415</v>
      </c>
      <c r="C51" s="120" t="s">
        <v>491</v>
      </c>
      <c r="D51" s="120" t="s">
        <v>493</v>
      </c>
      <c r="E51" s="18"/>
      <c r="F51" s="18"/>
    </row>
    <row r="52" spans="2:6" x14ac:dyDescent="0.25">
      <c r="B52" s="18" t="s">
        <v>415</v>
      </c>
      <c r="C52" s="120" t="s">
        <v>491</v>
      </c>
      <c r="D52" s="120" t="s">
        <v>494</v>
      </c>
      <c r="E52" s="18"/>
      <c r="F52" s="18"/>
    </row>
    <row r="53" spans="2:6" x14ac:dyDescent="0.25">
      <c r="B53" s="18" t="s">
        <v>415</v>
      </c>
      <c r="C53" s="120" t="s">
        <v>495</v>
      </c>
      <c r="D53" s="120" t="s">
        <v>496</v>
      </c>
      <c r="E53" s="18"/>
      <c r="F53" s="18"/>
    </row>
    <row r="54" spans="2:6" x14ac:dyDescent="0.25">
      <c r="B54" s="18" t="s">
        <v>415</v>
      </c>
      <c r="C54" s="120" t="s">
        <v>495</v>
      </c>
      <c r="D54" s="120" t="s">
        <v>496</v>
      </c>
      <c r="E54" s="18" t="s">
        <v>497</v>
      </c>
      <c r="F54" s="18">
        <v>16</v>
      </c>
    </row>
    <row r="55" spans="2:6" x14ac:dyDescent="0.25">
      <c r="B55" s="18" t="s">
        <v>415</v>
      </c>
      <c r="C55" s="120" t="s">
        <v>495</v>
      </c>
      <c r="D55" s="120" t="s">
        <v>498</v>
      </c>
      <c r="E55" s="18" t="s">
        <v>499</v>
      </c>
      <c r="F55" s="18"/>
    </row>
    <row r="56" spans="2:6" x14ac:dyDescent="0.25">
      <c r="B56" s="18" t="s">
        <v>415</v>
      </c>
      <c r="C56" s="120" t="s">
        <v>495</v>
      </c>
      <c r="D56" s="120" t="s">
        <v>500</v>
      </c>
      <c r="E56" s="18"/>
      <c r="F56" s="18"/>
    </row>
    <row r="57" spans="2:6" x14ac:dyDescent="0.25">
      <c r="B57" s="18" t="s">
        <v>415</v>
      </c>
      <c r="C57" s="120" t="s">
        <v>495</v>
      </c>
      <c r="D57" s="120" t="s">
        <v>501</v>
      </c>
      <c r="E57" s="18"/>
      <c r="F57" s="18"/>
    </row>
    <row r="58" spans="2:6" x14ac:dyDescent="0.25">
      <c r="B58" s="122" t="s">
        <v>415</v>
      </c>
      <c r="C58" s="120"/>
      <c r="D58" s="123" t="s">
        <v>502</v>
      </c>
      <c r="E58" s="18"/>
      <c r="F58" s="18"/>
    </row>
    <row r="59" spans="2:6" x14ac:dyDescent="0.25">
      <c r="B59" s="18" t="s">
        <v>415</v>
      </c>
      <c r="C59" s="120"/>
      <c r="D59" s="120" t="s">
        <v>503</v>
      </c>
      <c r="E59" s="18" t="s">
        <v>504</v>
      </c>
      <c r="F59" s="121" t="s">
        <v>505</v>
      </c>
    </row>
    <row r="60" spans="2:6" x14ac:dyDescent="0.25">
      <c r="B60" s="18" t="s">
        <v>415</v>
      </c>
      <c r="C60" s="120"/>
      <c r="D60" s="120" t="s">
        <v>506</v>
      </c>
      <c r="E60" s="18" t="s">
        <v>507</v>
      </c>
      <c r="F60" s="121"/>
    </row>
    <row r="61" spans="2:6" x14ac:dyDescent="0.25">
      <c r="B61" s="18" t="s">
        <v>415</v>
      </c>
      <c r="C61" s="120"/>
      <c r="D61" s="120" t="s">
        <v>508</v>
      </c>
      <c r="E61" s="18" t="s">
        <v>509</v>
      </c>
      <c r="F61" s="121" t="s">
        <v>510</v>
      </c>
    </row>
    <row r="62" spans="2:6" x14ac:dyDescent="0.25">
      <c r="B62" s="18" t="s">
        <v>415</v>
      </c>
      <c r="C62" s="120" t="s">
        <v>511</v>
      </c>
      <c r="D62" s="120" t="s">
        <v>512</v>
      </c>
      <c r="E62" s="18"/>
      <c r="F62" s="18"/>
    </row>
    <row r="63" spans="2:6" x14ac:dyDescent="0.25">
      <c r="B63" s="18" t="s">
        <v>415</v>
      </c>
      <c r="C63" s="120" t="s">
        <v>511</v>
      </c>
      <c r="D63" s="120" t="s">
        <v>513</v>
      </c>
      <c r="E63" s="18"/>
      <c r="F63" s="18"/>
    </row>
    <row r="64" spans="2:6" x14ac:dyDescent="0.25">
      <c r="B64" s="18" t="s">
        <v>415</v>
      </c>
      <c r="C64" s="120" t="s">
        <v>511</v>
      </c>
      <c r="D64" s="120" t="s">
        <v>514</v>
      </c>
      <c r="E64" s="18"/>
      <c r="F64" s="18"/>
    </row>
    <row r="65" spans="2:6" x14ac:dyDescent="0.25">
      <c r="B65" s="18" t="s">
        <v>415</v>
      </c>
      <c r="C65" s="120" t="s">
        <v>515</v>
      </c>
      <c r="D65" s="120" t="s">
        <v>516</v>
      </c>
      <c r="E65" s="18" t="s">
        <v>517</v>
      </c>
      <c r="F65" s="121" t="s">
        <v>518</v>
      </c>
    </row>
    <row r="66" spans="2:6" x14ac:dyDescent="0.25">
      <c r="B66" s="18" t="s">
        <v>415</v>
      </c>
      <c r="C66" s="120" t="s">
        <v>515</v>
      </c>
      <c r="D66" s="120" t="s">
        <v>519</v>
      </c>
      <c r="E66" s="18"/>
      <c r="F66" s="18"/>
    </row>
    <row r="67" spans="2:6" x14ac:dyDescent="0.25">
      <c r="B67" s="18" t="s">
        <v>415</v>
      </c>
      <c r="C67" s="120" t="s">
        <v>515</v>
      </c>
      <c r="D67" s="120" t="s">
        <v>520</v>
      </c>
      <c r="E67" s="18"/>
      <c r="F67" s="121" t="s">
        <v>521</v>
      </c>
    </row>
    <row r="68" spans="2:6" x14ac:dyDescent="0.25">
      <c r="B68" s="18" t="s">
        <v>415</v>
      </c>
      <c r="C68" s="120" t="s">
        <v>522</v>
      </c>
      <c r="D68" s="120" t="s">
        <v>523</v>
      </c>
      <c r="E68" s="18"/>
      <c r="F68" s="18"/>
    </row>
    <row r="69" spans="2:6" x14ac:dyDescent="0.25">
      <c r="B69" s="18" t="s">
        <v>415</v>
      </c>
      <c r="C69" s="120" t="s">
        <v>522</v>
      </c>
      <c r="D69" s="120" t="s">
        <v>524</v>
      </c>
      <c r="E69" s="18" t="s">
        <v>525</v>
      </c>
      <c r="F69" s="121" t="s">
        <v>526</v>
      </c>
    </row>
    <row r="70" spans="2:6" x14ac:dyDescent="0.25">
      <c r="B70" s="18" t="s">
        <v>415</v>
      </c>
      <c r="C70" s="120" t="s">
        <v>522</v>
      </c>
      <c r="D70" s="120" t="s">
        <v>527</v>
      </c>
      <c r="E70" s="18" t="s">
        <v>528</v>
      </c>
      <c r="F70" s="121" t="s">
        <v>529</v>
      </c>
    </row>
    <row r="71" spans="2:6" x14ac:dyDescent="0.25">
      <c r="B71" s="122" t="s">
        <v>415</v>
      </c>
      <c r="C71" s="120" t="s">
        <v>522</v>
      </c>
      <c r="D71" s="124" t="s">
        <v>530</v>
      </c>
      <c r="E71" s="18"/>
      <c r="F71" s="121" t="s">
        <v>531</v>
      </c>
    </row>
    <row r="72" spans="2:6" x14ac:dyDescent="0.25">
      <c r="B72" s="18" t="s">
        <v>415</v>
      </c>
      <c r="C72" s="120" t="s">
        <v>522</v>
      </c>
      <c r="D72" s="120" t="s">
        <v>532</v>
      </c>
      <c r="E72" s="18" t="s">
        <v>533</v>
      </c>
      <c r="F72" s="121" t="s">
        <v>534</v>
      </c>
    </row>
    <row r="73" spans="2:6" x14ac:dyDescent="0.25">
      <c r="B73" s="18" t="s">
        <v>415</v>
      </c>
      <c r="C73" s="120" t="s">
        <v>522</v>
      </c>
      <c r="D73" s="120" t="s">
        <v>535</v>
      </c>
      <c r="E73" s="18" t="s">
        <v>536</v>
      </c>
      <c r="F73" s="18"/>
    </row>
    <row r="74" spans="2:6" x14ac:dyDescent="0.25">
      <c r="B74" s="18" t="s">
        <v>415</v>
      </c>
      <c r="C74" s="120" t="s">
        <v>537</v>
      </c>
      <c r="D74" s="120" t="s">
        <v>538</v>
      </c>
      <c r="E74" s="18"/>
      <c r="F74" s="18"/>
    </row>
    <row r="75" spans="2:6" x14ac:dyDescent="0.25">
      <c r="B75" s="18" t="s">
        <v>415</v>
      </c>
      <c r="C75" s="120" t="s">
        <v>537</v>
      </c>
      <c r="D75" s="120" t="s">
        <v>539</v>
      </c>
      <c r="E75" s="18"/>
      <c r="F75" s="18"/>
    </row>
    <row r="76" spans="2:6" x14ac:dyDescent="0.25">
      <c r="B76" s="18" t="s">
        <v>415</v>
      </c>
      <c r="C76" s="120" t="s">
        <v>537</v>
      </c>
      <c r="D76" s="120" t="s">
        <v>540</v>
      </c>
      <c r="E76" s="18"/>
      <c r="F76" s="18"/>
    </row>
    <row r="77" spans="2:6" x14ac:dyDescent="0.25">
      <c r="B77" s="18" t="s">
        <v>415</v>
      </c>
      <c r="C77" s="120" t="s">
        <v>541</v>
      </c>
      <c r="D77" s="18" t="s">
        <v>542</v>
      </c>
      <c r="E77" s="18" t="s">
        <v>543</v>
      </c>
      <c r="F77" s="18">
        <v>17</v>
      </c>
    </row>
    <row r="78" spans="2:6" x14ac:dyDescent="0.25">
      <c r="B78" s="18" t="s">
        <v>415</v>
      </c>
      <c r="C78" s="18" t="s">
        <v>544</v>
      </c>
      <c r="D78" s="18" t="s">
        <v>545</v>
      </c>
      <c r="E78" s="18"/>
      <c r="F78" s="18"/>
    </row>
    <row r="79" spans="2:6" x14ac:dyDescent="0.25">
      <c r="B79" s="18" t="s">
        <v>415</v>
      </c>
      <c r="C79" s="18" t="s">
        <v>544</v>
      </c>
      <c r="D79" s="18" t="s">
        <v>546</v>
      </c>
      <c r="E79" s="18"/>
      <c r="F79" s="18"/>
    </row>
    <row r="80" spans="2:6" x14ac:dyDescent="0.25">
      <c r="B80" s="18" t="s">
        <v>415</v>
      </c>
      <c r="C80" s="18" t="s">
        <v>547</v>
      </c>
      <c r="D80" s="18" t="s">
        <v>548</v>
      </c>
      <c r="E80" s="18"/>
      <c r="F80" s="18"/>
    </row>
    <row r="81" spans="2:6" x14ac:dyDescent="0.25">
      <c r="B81" s="18" t="s">
        <v>415</v>
      </c>
      <c r="C81" s="18" t="s">
        <v>547</v>
      </c>
      <c r="D81" s="18" t="s">
        <v>549</v>
      </c>
      <c r="E81" s="18" t="s">
        <v>550</v>
      </c>
      <c r="F81" s="18">
        <v>63</v>
      </c>
    </row>
    <row r="82" spans="2:6" x14ac:dyDescent="0.25">
      <c r="B82" s="18" t="s">
        <v>415</v>
      </c>
      <c r="C82" s="18" t="s">
        <v>547</v>
      </c>
      <c r="D82" s="18" t="s">
        <v>551</v>
      </c>
      <c r="E82" s="18" t="s">
        <v>550</v>
      </c>
      <c r="F82" s="18">
        <v>51</v>
      </c>
    </row>
    <row r="83" spans="2:6" x14ac:dyDescent="0.25">
      <c r="B83" s="18" t="s">
        <v>415</v>
      </c>
      <c r="C83" s="18" t="s">
        <v>547</v>
      </c>
      <c r="D83" s="18" t="s">
        <v>552</v>
      </c>
      <c r="E83" s="18"/>
      <c r="F83" s="18"/>
    </row>
    <row r="84" spans="2:6" x14ac:dyDescent="0.25">
      <c r="B84" s="18" t="s">
        <v>415</v>
      </c>
      <c r="C84" s="125" t="s">
        <v>553</v>
      </c>
      <c r="D84" s="18" t="s">
        <v>554</v>
      </c>
      <c r="E84" s="18"/>
      <c r="F84" s="18" t="s">
        <v>555</v>
      </c>
    </row>
  </sheetData>
  <mergeCells count="1">
    <mergeCell ref="B3:N3"/>
  </mergeCell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B22"/>
  <sheetViews>
    <sheetView workbookViewId="0">
      <selection activeCell="B4" sqref="B4:L4"/>
    </sheetView>
  </sheetViews>
  <sheetFormatPr defaultRowHeight="15" x14ac:dyDescent="0.25"/>
  <cols>
    <col min="3" max="3" width="57" customWidth="1"/>
    <col min="4" max="4" width="20.5703125" customWidth="1"/>
    <col min="5" max="5" width="19.28515625" customWidth="1"/>
    <col min="6" max="6" width="17.42578125" customWidth="1"/>
    <col min="7" max="7" width="20.140625" customWidth="1"/>
    <col min="8" max="8" width="21.85546875" customWidth="1"/>
  </cols>
  <sheetData>
    <row r="2" spans="2:28" x14ac:dyDescent="0.25">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row>
    <row r="3" spans="2:28" ht="10.5" customHeight="1" x14ac:dyDescent="0.25">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row>
    <row r="4" spans="2:28" ht="73.5" customHeight="1" x14ac:dyDescent="0.25">
      <c r="B4" s="359" t="s">
        <v>13</v>
      </c>
      <c r="C4" s="360"/>
      <c r="D4" s="360"/>
      <c r="E4" s="360"/>
      <c r="F4" s="360"/>
      <c r="G4" s="360"/>
      <c r="H4" s="360"/>
      <c r="I4" s="360"/>
      <c r="J4" s="360"/>
      <c r="K4" s="360"/>
      <c r="L4" s="360"/>
      <c r="M4" s="181"/>
      <c r="N4" s="181"/>
      <c r="O4" s="181"/>
      <c r="P4" s="181"/>
      <c r="Q4" s="181"/>
      <c r="R4" s="181"/>
      <c r="S4" s="181"/>
      <c r="T4" s="181"/>
      <c r="U4" s="181"/>
      <c r="V4" s="181"/>
      <c r="W4" s="181"/>
      <c r="X4" s="181"/>
      <c r="Y4" s="181"/>
      <c r="Z4" s="181"/>
      <c r="AA4" s="181"/>
      <c r="AB4" s="181"/>
    </row>
    <row r="5" spans="2:28" x14ac:dyDescent="0.25">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row>
    <row r="6" spans="2:28" ht="13.5" customHeight="1" x14ac:dyDescent="0.25">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row>
    <row r="7" spans="2:28" ht="15" customHeight="1" x14ac:dyDescent="0.25">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row>
    <row r="8" spans="2:28" x14ac:dyDescent="0.25">
      <c r="B8" s="181"/>
      <c r="C8" s="179"/>
      <c r="D8" s="180" t="s">
        <v>342</v>
      </c>
      <c r="E8" s="180" t="s">
        <v>343</v>
      </c>
      <c r="F8" s="180" t="s">
        <v>344</v>
      </c>
      <c r="G8" s="180" t="s">
        <v>345</v>
      </c>
      <c r="H8" s="180" t="s">
        <v>346</v>
      </c>
      <c r="I8" s="181"/>
      <c r="J8" s="181"/>
      <c r="K8" s="181"/>
      <c r="L8" s="181"/>
      <c r="M8" s="181"/>
      <c r="N8" s="181"/>
      <c r="O8" s="181"/>
      <c r="P8" s="181"/>
      <c r="Q8" s="181"/>
      <c r="R8" s="181"/>
      <c r="S8" s="181"/>
      <c r="T8" s="181"/>
      <c r="U8" s="181"/>
      <c r="V8" s="181"/>
      <c r="W8" s="181"/>
      <c r="X8" s="181"/>
      <c r="Y8" s="181"/>
      <c r="Z8" s="181"/>
      <c r="AA8" s="181"/>
      <c r="AB8" s="181"/>
    </row>
    <row r="9" spans="2:28" ht="114.75" x14ac:dyDescent="0.25">
      <c r="B9" s="181"/>
      <c r="C9" s="21" t="s">
        <v>72</v>
      </c>
      <c r="D9" s="182" t="s">
        <v>763</v>
      </c>
      <c r="E9" s="182" t="s">
        <v>763</v>
      </c>
      <c r="F9" s="67">
        <v>3</v>
      </c>
      <c r="G9" s="67">
        <v>2</v>
      </c>
      <c r="H9" s="67">
        <v>5</v>
      </c>
      <c r="I9" s="181"/>
      <c r="J9" s="181"/>
      <c r="K9" s="181"/>
      <c r="L9" s="181"/>
      <c r="M9" s="181"/>
      <c r="N9" s="181"/>
      <c r="O9" s="181"/>
      <c r="P9" s="181"/>
      <c r="Q9" s="181"/>
      <c r="R9" s="181"/>
      <c r="S9" s="181"/>
      <c r="T9" s="181"/>
      <c r="U9" s="181"/>
      <c r="V9" s="181"/>
      <c r="W9" s="181"/>
      <c r="X9" s="181"/>
      <c r="Y9" s="181"/>
      <c r="Z9" s="181"/>
      <c r="AA9" s="181"/>
      <c r="AB9" s="181"/>
    </row>
    <row r="10" spans="2:28" x14ac:dyDescent="0.25">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row>
    <row r="11" spans="2:28" x14ac:dyDescent="0.25">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row>
    <row r="12" spans="2:28" ht="15.75" thickBot="1" x14ac:dyDescent="0.3">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row>
    <row r="13" spans="2:28" ht="15.75" thickBot="1" x14ac:dyDescent="0.3">
      <c r="B13" s="385" t="s">
        <v>764</v>
      </c>
      <c r="C13" s="386"/>
      <c r="D13" s="386"/>
      <c r="E13" s="386"/>
      <c r="F13" s="386"/>
      <c r="G13" s="386"/>
      <c r="H13" s="386"/>
      <c r="I13" s="386"/>
      <c r="J13" s="387"/>
      <c r="K13" s="386" t="s">
        <v>765</v>
      </c>
      <c r="L13" s="386"/>
      <c r="M13" s="386"/>
      <c r="N13" s="386"/>
      <c r="O13" s="386"/>
      <c r="P13" s="386"/>
      <c r="Q13" s="386"/>
      <c r="R13" s="386"/>
      <c r="S13" s="386"/>
      <c r="T13" s="386"/>
      <c r="U13" s="386"/>
      <c r="V13" s="386"/>
      <c r="W13" s="387"/>
      <c r="X13" s="377" t="s">
        <v>766</v>
      </c>
      <c r="Y13" s="379" t="s">
        <v>767</v>
      </c>
      <c r="Z13" s="380"/>
      <c r="AA13" s="381"/>
      <c r="AB13" s="375" t="s">
        <v>768</v>
      </c>
    </row>
    <row r="14" spans="2:28" ht="15.75" thickBot="1" x14ac:dyDescent="0.3">
      <c r="B14" s="377" t="s">
        <v>769</v>
      </c>
      <c r="C14" s="377" t="s">
        <v>770</v>
      </c>
      <c r="D14" s="377" t="s">
        <v>771</v>
      </c>
      <c r="E14" s="377" t="s">
        <v>772</v>
      </c>
      <c r="F14" s="377" t="s">
        <v>773</v>
      </c>
      <c r="G14" s="377" t="s">
        <v>774</v>
      </c>
      <c r="H14" s="377" t="s">
        <v>775</v>
      </c>
      <c r="I14" s="377" t="s">
        <v>776</v>
      </c>
      <c r="J14" s="377" t="s">
        <v>777</v>
      </c>
      <c r="K14" s="375" t="s">
        <v>778</v>
      </c>
      <c r="L14" s="377" t="s">
        <v>779</v>
      </c>
      <c r="M14" s="377" t="s">
        <v>780</v>
      </c>
      <c r="N14" s="385" t="s">
        <v>781</v>
      </c>
      <c r="O14" s="386"/>
      <c r="P14" s="386"/>
      <c r="Q14" s="386"/>
      <c r="R14" s="386"/>
      <c r="S14" s="386"/>
      <c r="T14" s="386"/>
      <c r="U14" s="386"/>
      <c r="V14" s="387"/>
      <c r="W14" s="377" t="s">
        <v>782</v>
      </c>
      <c r="X14" s="378"/>
      <c r="Y14" s="382"/>
      <c r="Z14" s="383"/>
      <c r="AA14" s="384"/>
      <c r="AB14" s="376"/>
    </row>
    <row r="15" spans="2:28" ht="15.75" thickBot="1" x14ac:dyDescent="0.3">
      <c r="B15" s="378"/>
      <c r="C15" s="378"/>
      <c r="D15" s="378"/>
      <c r="E15" s="378"/>
      <c r="F15" s="378"/>
      <c r="G15" s="378"/>
      <c r="H15" s="378"/>
      <c r="I15" s="378"/>
      <c r="J15" s="378"/>
      <c r="K15" s="376"/>
      <c r="L15" s="378"/>
      <c r="M15" s="378"/>
      <c r="N15" s="377" t="s">
        <v>783</v>
      </c>
      <c r="O15" s="385" t="s">
        <v>784</v>
      </c>
      <c r="P15" s="386"/>
      <c r="Q15" s="387"/>
      <c r="R15" s="385" t="s">
        <v>785</v>
      </c>
      <c r="S15" s="386"/>
      <c r="T15" s="386"/>
      <c r="U15" s="387"/>
      <c r="V15" s="377" t="s">
        <v>786</v>
      </c>
      <c r="W15" s="378"/>
      <c r="X15" s="378"/>
      <c r="Y15" s="377" t="s">
        <v>787</v>
      </c>
      <c r="Z15" s="377" t="s">
        <v>788</v>
      </c>
      <c r="AA15" s="377" t="s">
        <v>789</v>
      </c>
      <c r="AB15" s="376"/>
    </row>
    <row r="16" spans="2:28" ht="71.25" thickBot="1" x14ac:dyDescent="0.3">
      <c r="B16" s="378"/>
      <c r="C16" s="378"/>
      <c r="D16" s="378"/>
      <c r="E16" s="378"/>
      <c r="F16" s="378"/>
      <c r="G16" s="378"/>
      <c r="H16" s="378"/>
      <c r="I16" s="378"/>
      <c r="J16" s="378"/>
      <c r="K16" s="376"/>
      <c r="L16" s="378"/>
      <c r="M16" s="378"/>
      <c r="N16" s="378"/>
      <c r="O16" s="183" t="s">
        <v>790</v>
      </c>
      <c r="P16" s="183" t="s">
        <v>791</v>
      </c>
      <c r="Q16" s="183" t="s">
        <v>792</v>
      </c>
      <c r="R16" s="183" t="s">
        <v>793</v>
      </c>
      <c r="S16" s="183" t="s">
        <v>794</v>
      </c>
      <c r="T16" s="183" t="s">
        <v>795</v>
      </c>
      <c r="U16" s="183" t="s">
        <v>796</v>
      </c>
      <c r="V16" s="378"/>
      <c r="W16" s="378"/>
      <c r="X16" s="378"/>
      <c r="Y16" s="378"/>
      <c r="Z16" s="378"/>
      <c r="AA16" s="378"/>
      <c r="AB16" s="376"/>
    </row>
    <row r="17" spans="2:28" ht="15.75" thickBot="1" x14ac:dyDescent="0.3">
      <c r="B17" s="184">
        <v>1</v>
      </c>
      <c r="C17" s="184">
        <v>2</v>
      </c>
      <c r="D17" s="184">
        <v>3</v>
      </c>
      <c r="E17" s="184">
        <v>4</v>
      </c>
      <c r="F17" s="184">
        <v>5</v>
      </c>
      <c r="G17" s="184">
        <v>6</v>
      </c>
      <c r="H17" s="184">
        <v>7</v>
      </c>
      <c r="I17" s="184">
        <v>8</v>
      </c>
      <c r="J17" s="184">
        <v>9</v>
      </c>
      <c r="K17" s="184">
        <v>10</v>
      </c>
      <c r="L17" s="184">
        <v>11</v>
      </c>
      <c r="M17" s="184">
        <v>12</v>
      </c>
      <c r="N17" s="184">
        <v>13</v>
      </c>
      <c r="O17" s="184">
        <v>14</v>
      </c>
      <c r="P17" s="184">
        <v>15</v>
      </c>
      <c r="Q17" s="184">
        <v>16</v>
      </c>
      <c r="R17" s="184">
        <v>17</v>
      </c>
      <c r="S17" s="184">
        <v>18</v>
      </c>
      <c r="T17" s="184">
        <v>19</v>
      </c>
      <c r="U17" s="184">
        <v>20</v>
      </c>
      <c r="V17" s="184">
        <v>21</v>
      </c>
      <c r="W17" s="184">
        <v>22</v>
      </c>
      <c r="X17" s="184">
        <v>23</v>
      </c>
      <c r="Y17" s="184">
        <v>24</v>
      </c>
      <c r="Z17" s="184">
        <v>25</v>
      </c>
      <c r="AA17" s="184">
        <v>26</v>
      </c>
      <c r="AB17" s="184">
        <v>27</v>
      </c>
    </row>
    <row r="18" spans="2:28" ht="105" x14ac:dyDescent="0.25">
      <c r="B18" s="185">
        <v>1</v>
      </c>
      <c r="C18" s="185" t="s">
        <v>45</v>
      </c>
      <c r="D18" s="185" t="s">
        <v>797</v>
      </c>
      <c r="E18" s="185" t="s">
        <v>798</v>
      </c>
      <c r="F18" s="185" t="s">
        <v>799</v>
      </c>
      <c r="G18" s="185" t="s">
        <v>800</v>
      </c>
      <c r="H18" s="185" t="s">
        <v>801</v>
      </c>
      <c r="I18" s="185" t="s">
        <v>802</v>
      </c>
      <c r="J18" s="185">
        <v>7.58</v>
      </c>
      <c r="K18" s="185" t="s">
        <v>803</v>
      </c>
      <c r="L18" s="185">
        <v>0</v>
      </c>
      <c r="M18" s="185">
        <v>0</v>
      </c>
      <c r="N18" s="185">
        <v>7</v>
      </c>
      <c r="O18" s="185">
        <v>0</v>
      </c>
      <c r="P18" s="185">
        <v>0</v>
      </c>
      <c r="Q18" s="185">
        <v>2</v>
      </c>
      <c r="R18" s="185">
        <v>0</v>
      </c>
      <c r="S18" s="185">
        <v>2</v>
      </c>
      <c r="T18" s="185">
        <v>0</v>
      </c>
      <c r="U18" s="185">
        <v>0</v>
      </c>
      <c r="V18" s="185">
        <v>5</v>
      </c>
      <c r="W18" s="185">
        <v>1500</v>
      </c>
      <c r="X18" s="185" t="s">
        <v>804</v>
      </c>
      <c r="Y18" s="185"/>
      <c r="Z18" s="185"/>
      <c r="AA18" s="185"/>
      <c r="AB18" s="185">
        <v>1</v>
      </c>
    </row>
    <row r="19" spans="2:28" ht="60" x14ac:dyDescent="0.25">
      <c r="B19" s="185">
        <v>2</v>
      </c>
      <c r="C19" s="185" t="s">
        <v>45</v>
      </c>
      <c r="D19" s="185" t="s">
        <v>805</v>
      </c>
      <c r="E19" s="185" t="s">
        <v>806</v>
      </c>
      <c r="F19" s="185" t="s">
        <v>799</v>
      </c>
      <c r="G19" s="185" t="s">
        <v>807</v>
      </c>
      <c r="H19" s="185" t="s">
        <v>808</v>
      </c>
      <c r="I19" s="185" t="s">
        <v>802</v>
      </c>
      <c r="J19" s="185">
        <v>4.25</v>
      </c>
      <c r="K19" s="185" t="s">
        <v>809</v>
      </c>
      <c r="L19" s="185">
        <v>0</v>
      </c>
      <c r="M19" s="185">
        <v>0</v>
      </c>
      <c r="N19" s="185">
        <v>4</v>
      </c>
      <c r="O19" s="185">
        <v>0</v>
      </c>
      <c r="P19" s="185">
        <v>0</v>
      </c>
      <c r="Q19" s="185">
        <v>4</v>
      </c>
      <c r="R19" s="185">
        <v>0</v>
      </c>
      <c r="S19" s="185">
        <v>4</v>
      </c>
      <c r="T19" s="185">
        <v>0</v>
      </c>
      <c r="U19" s="185">
        <v>0</v>
      </c>
      <c r="V19" s="185">
        <v>0</v>
      </c>
      <c r="W19" s="185">
        <v>200</v>
      </c>
      <c r="X19" s="185"/>
      <c r="Y19" s="185"/>
      <c r="Z19" s="185"/>
      <c r="AA19" s="185"/>
      <c r="AB19" s="186">
        <v>1</v>
      </c>
    </row>
    <row r="20" spans="2:28" ht="150" x14ac:dyDescent="0.25">
      <c r="B20" s="185">
        <v>3</v>
      </c>
      <c r="C20" s="185" t="s">
        <v>810</v>
      </c>
      <c r="D20" s="185" t="s">
        <v>811</v>
      </c>
      <c r="E20" s="185" t="s">
        <v>812</v>
      </c>
      <c r="F20" s="185" t="s">
        <v>813</v>
      </c>
      <c r="G20" s="185" t="s">
        <v>814</v>
      </c>
      <c r="H20" s="185" t="s">
        <v>815</v>
      </c>
      <c r="I20" s="185" t="s">
        <v>816</v>
      </c>
      <c r="J20" s="185">
        <v>7.58</v>
      </c>
      <c r="K20" s="185" t="s">
        <v>817</v>
      </c>
      <c r="L20" s="185">
        <v>0</v>
      </c>
      <c r="M20" s="185">
        <v>0</v>
      </c>
      <c r="N20" s="185">
        <v>1</v>
      </c>
      <c r="O20" s="185">
        <v>0</v>
      </c>
      <c r="P20" s="185">
        <v>0</v>
      </c>
      <c r="Q20" s="185">
        <v>1</v>
      </c>
      <c r="R20" s="185">
        <v>0</v>
      </c>
      <c r="S20" s="185">
        <v>0</v>
      </c>
      <c r="T20" s="185">
        <v>1</v>
      </c>
      <c r="U20" s="185">
        <v>0</v>
      </c>
      <c r="V20" s="185">
        <v>0</v>
      </c>
      <c r="W20" s="185">
        <v>100</v>
      </c>
      <c r="X20" s="185"/>
      <c r="Y20" s="185"/>
      <c r="Z20" s="185"/>
      <c r="AA20" s="187"/>
      <c r="AB20" s="188">
        <v>1</v>
      </c>
    </row>
    <row r="21" spans="2:28" ht="105" x14ac:dyDescent="0.25">
      <c r="B21" s="186">
        <v>4</v>
      </c>
      <c r="C21" s="186" t="s">
        <v>818</v>
      </c>
      <c r="D21" s="186" t="s">
        <v>805</v>
      </c>
      <c r="E21" s="186" t="s">
        <v>819</v>
      </c>
      <c r="F21" s="186" t="s">
        <v>820</v>
      </c>
      <c r="G21" s="186" t="s">
        <v>821</v>
      </c>
      <c r="H21" s="186" t="s">
        <v>822</v>
      </c>
      <c r="I21" s="186" t="s">
        <v>823</v>
      </c>
      <c r="J21" s="186">
        <v>2</v>
      </c>
      <c r="K21" s="186" t="s">
        <v>824</v>
      </c>
      <c r="L21" s="186">
        <v>0</v>
      </c>
      <c r="M21" s="186">
        <v>0</v>
      </c>
      <c r="N21" s="186">
        <v>1</v>
      </c>
      <c r="O21" s="186">
        <v>0</v>
      </c>
      <c r="P21" s="186">
        <v>0</v>
      </c>
      <c r="Q21" s="186">
        <v>1</v>
      </c>
      <c r="R21" s="186">
        <v>0</v>
      </c>
      <c r="S21" s="186">
        <v>1</v>
      </c>
      <c r="T21" s="186">
        <v>0</v>
      </c>
      <c r="U21" s="186">
        <v>0</v>
      </c>
      <c r="V21" s="186">
        <v>1</v>
      </c>
      <c r="W21" s="186">
        <v>1000</v>
      </c>
      <c r="X21" s="186" t="s">
        <v>804</v>
      </c>
      <c r="Y21" s="186"/>
      <c r="Z21" s="186"/>
      <c r="AA21" s="189"/>
      <c r="AB21" s="190">
        <v>1</v>
      </c>
    </row>
    <row r="22" spans="2:28" ht="105" x14ac:dyDescent="0.25">
      <c r="B22" s="191">
        <v>5</v>
      </c>
      <c r="C22" s="192" t="s">
        <v>818</v>
      </c>
      <c r="D22" s="192" t="s">
        <v>805</v>
      </c>
      <c r="E22" s="193" t="s">
        <v>825</v>
      </c>
      <c r="F22" s="192" t="s">
        <v>820</v>
      </c>
      <c r="G22" s="192" t="s">
        <v>826</v>
      </c>
      <c r="H22" s="192" t="s">
        <v>827</v>
      </c>
      <c r="I22" s="192" t="s">
        <v>816</v>
      </c>
      <c r="J22" s="192">
        <v>3</v>
      </c>
      <c r="K22" s="193" t="s">
        <v>828</v>
      </c>
      <c r="L22" s="192">
        <v>0</v>
      </c>
      <c r="M22" s="192">
        <v>0</v>
      </c>
      <c r="N22" s="192">
        <v>1</v>
      </c>
      <c r="O22" s="192">
        <v>0</v>
      </c>
      <c r="P22" s="192">
        <v>0</v>
      </c>
      <c r="Q22" s="192">
        <v>1</v>
      </c>
      <c r="R22" s="192">
        <v>0</v>
      </c>
      <c r="S22" s="192">
        <v>2</v>
      </c>
      <c r="T22" s="192">
        <v>0</v>
      </c>
      <c r="U22" s="192">
        <v>0</v>
      </c>
      <c r="V22" s="192">
        <v>2</v>
      </c>
      <c r="W22" s="192">
        <v>50</v>
      </c>
      <c r="X22" s="192"/>
      <c r="Y22" s="192"/>
      <c r="Z22" s="192"/>
      <c r="AA22" s="192"/>
      <c r="AB22" s="192">
        <v>1</v>
      </c>
    </row>
  </sheetData>
  <mergeCells count="27">
    <mergeCell ref="B4:L4"/>
    <mergeCell ref="B13:J13"/>
    <mergeCell ref="K13:W13"/>
    <mergeCell ref="G14:G16"/>
    <mergeCell ref="H14:H16"/>
    <mergeCell ref="I14:I16"/>
    <mergeCell ref="J14:J16"/>
    <mergeCell ref="K14:K16"/>
    <mergeCell ref="B14:B16"/>
    <mergeCell ref="C14:C16"/>
    <mergeCell ref="D14:D16"/>
    <mergeCell ref="E14:E16"/>
    <mergeCell ref="N15:N16"/>
    <mergeCell ref="O15:Q15"/>
    <mergeCell ref="R15:U15"/>
    <mergeCell ref="V15:V16"/>
    <mergeCell ref="AB13:AB16"/>
    <mergeCell ref="F14:F16"/>
    <mergeCell ref="Y15:Y16"/>
    <mergeCell ref="Z15:Z16"/>
    <mergeCell ref="AA15:AA16"/>
    <mergeCell ref="Y13:AA14"/>
    <mergeCell ref="L14:L16"/>
    <mergeCell ref="M14:M16"/>
    <mergeCell ref="N14:V14"/>
    <mergeCell ref="W14:W16"/>
    <mergeCell ref="X13:X16"/>
  </mergeCells>
  <pageMargins left="0.7" right="0.7" top="0.75" bottom="0.75" header="0.3" footer="0.3"/>
  <pageSetup paperSize="9"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H9"/>
  <sheetViews>
    <sheetView workbookViewId="0">
      <selection activeCell="F8" sqref="F8"/>
    </sheetView>
  </sheetViews>
  <sheetFormatPr defaultRowHeight="15" x14ac:dyDescent="0.25"/>
  <cols>
    <col min="3" max="3" width="55.28515625" customWidth="1"/>
    <col min="4" max="4" width="14.85546875" customWidth="1"/>
    <col min="5" max="5" width="17.28515625" customWidth="1"/>
    <col min="6" max="6" width="16" customWidth="1"/>
    <col min="7" max="7" width="17.140625" customWidth="1"/>
    <col min="8" max="8" width="21" customWidth="1"/>
  </cols>
  <sheetData>
    <row r="3" spans="2:8" x14ac:dyDescent="0.25">
      <c r="B3" s="1" t="s">
        <v>14</v>
      </c>
    </row>
    <row r="7" spans="2:8" x14ac:dyDescent="0.25">
      <c r="C7" s="179"/>
      <c r="D7" s="180" t="s">
        <v>342</v>
      </c>
      <c r="E7" s="180" t="s">
        <v>343</v>
      </c>
      <c r="F7" s="180" t="s">
        <v>344</v>
      </c>
      <c r="G7" s="180" t="s">
        <v>345</v>
      </c>
      <c r="H7" s="180" t="s">
        <v>346</v>
      </c>
    </row>
    <row r="8" spans="2:8" ht="141" customHeight="1" x14ac:dyDescent="0.25">
      <c r="C8" s="21" t="s">
        <v>72</v>
      </c>
      <c r="D8" s="182" t="s">
        <v>763</v>
      </c>
      <c r="E8" s="182" t="s">
        <v>763</v>
      </c>
      <c r="F8" s="67">
        <v>3</v>
      </c>
      <c r="G8" s="67">
        <v>2</v>
      </c>
      <c r="H8" s="67">
        <v>5</v>
      </c>
    </row>
    <row r="9" spans="2:8" ht="62.25" customHeight="1" x14ac:dyDescent="0.25">
      <c r="C9" s="21" t="s">
        <v>73</v>
      </c>
      <c r="D9" s="196">
        <v>0</v>
      </c>
      <c r="E9" s="196">
        <v>0</v>
      </c>
      <c r="F9" s="196">
        <v>15</v>
      </c>
      <c r="G9" s="67">
        <v>2.1</v>
      </c>
      <c r="H9" s="67">
        <f>SUM(D9:G9)</f>
        <v>17.100000000000001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13"/>
  <sheetViews>
    <sheetView workbookViewId="0">
      <selection activeCell="D8" sqref="D8:H12"/>
    </sheetView>
  </sheetViews>
  <sheetFormatPr defaultRowHeight="15" x14ac:dyDescent="0.25"/>
  <cols>
    <col min="3" max="3" width="48.140625" customWidth="1"/>
    <col min="4" max="4" width="18.28515625" customWidth="1"/>
    <col min="5" max="5" width="18.5703125" customWidth="1"/>
    <col min="6" max="6" width="18.28515625" customWidth="1"/>
    <col min="7" max="7" width="18.42578125" customWidth="1"/>
    <col min="8" max="8" width="18" customWidth="1"/>
    <col min="9" max="9" width="31.7109375" customWidth="1"/>
  </cols>
  <sheetData>
    <row r="3" spans="2:14" ht="32.25" customHeight="1" x14ac:dyDescent="0.25">
      <c r="B3" s="388" t="s">
        <v>15</v>
      </c>
      <c r="C3" s="389"/>
      <c r="D3" s="389"/>
      <c r="E3" s="389"/>
      <c r="F3" s="389"/>
      <c r="G3" s="389"/>
      <c r="H3" s="389"/>
      <c r="I3" s="389"/>
      <c r="J3" s="389"/>
      <c r="K3" s="389"/>
      <c r="L3" s="389"/>
      <c r="M3" s="389"/>
      <c r="N3" s="389"/>
    </row>
    <row r="6" spans="2:14" x14ac:dyDescent="0.25">
      <c r="C6" s="390" t="s">
        <v>76</v>
      </c>
      <c r="D6" s="392" t="s">
        <v>75</v>
      </c>
      <c r="E6" s="392"/>
      <c r="F6" s="392"/>
      <c r="G6" s="392"/>
      <c r="H6" s="392"/>
      <c r="I6" s="390" t="s">
        <v>82</v>
      </c>
    </row>
    <row r="7" spans="2:14" ht="28.5" customHeight="1" x14ac:dyDescent="0.25">
      <c r="C7" s="391"/>
      <c r="D7" s="180" t="s">
        <v>342</v>
      </c>
      <c r="E7" s="180" t="s">
        <v>343</v>
      </c>
      <c r="F7" s="180" t="s">
        <v>344</v>
      </c>
      <c r="G7" s="180" t="s">
        <v>345</v>
      </c>
      <c r="H7" s="180" t="s">
        <v>346</v>
      </c>
      <c r="I7" s="390"/>
    </row>
    <row r="8" spans="2:14" ht="19.5" customHeight="1" x14ac:dyDescent="0.25">
      <c r="C8" s="21" t="s">
        <v>77</v>
      </c>
      <c r="D8" s="197">
        <v>0.1</v>
      </c>
      <c r="E8" s="197">
        <v>0.1</v>
      </c>
      <c r="F8" s="197">
        <v>0.1</v>
      </c>
      <c r="G8" s="197">
        <v>0.1</v>
      </c>
      <c r="H8" s="197">
        <v>0.1</v>
      </c>
      <c r="I8" s="18"/>
    </row>
    <row r="9" spans="2:14" ht="21" customHeight="1" x14ac:dyDescent="0.25">
      <c r="C9" s="21" t="s">
        <v>78</v>
      </c>
      <c r="D9" s="197">
        <v>0.1</v>
      </c>
      <c r="E9" s="197">
        <v>0.1</v>
      </c>
      <c r="F9" s="197">
        <v>0.1</v>
      </c>
      <c r="G9" s="197">
        <v>0.1</v>
      </c>
      <c r="H9" s="197">
        <v>0.1</v>
      </c>
      <c r="I9" s="18"/>
    </row>
    <row r="10" spans="2:14" ht="30" customHeight="1" x14ac:dyDescent="0.25">
      <c r="C10" s="21" t="s">
        <v>79</v>
      </c>
      <c r="D10" s="197">
        <v>1.8</v>
      </c>
      <c r="E10" s="197">
        <v>1.8</v>
      </c>
      <c r="F10" s="197">
        <v>1.8</v>
      </c>
      <c r="G10" s="197">
        <v>1.8</v>
      </c>
      <c r="H10" s="197">
        <v>1.8</v>
      </c>
      <c r="I10" s="28" t="s">
        <v>83</v>
      </c>
    </row>
    <row r="11" spans="2:14" ht="33" customHeight="1" x14ac:dyDescent="0.25">
      <c r="C11" s="21" t="s">
        <v>80</v>
      </c>
      <c r="D11" s="197">
        <v>8</v>
      </c>
      <c r="E11" s="197">
        <v>8</v>
      </c>
      <c r="F11" s="197">
        <v>8</v>
      </c>
      <c r="G11" s="197">
        <v>8</v>
      </c>
      <c r="H11" s="197">
        <v>8</v>
      </c>
      <c r="I11" s="28" t="s">
        <v>83</v>
      </c>
    </row>
    <row r="12" spans="2:14" ht="23.25" customHeight="1" x14ac:dyDescent="0.25">
      <c r="C12" s="21" t="s">
        <v>81</v>
      </c>
      <c r="D12" s="197">
        <v>0</v>
      </c>
      <c r="E12" s="197">
        <v>0</v>
      </c>
      <c r="F12" s="197">
        <v>0</v>
      </c>
      <c r="G12" s="197">
        <v>0</v>
      </c>
      <c r="H12" s="197">
        <v>0</v>
      </c>
      <c r="I12" s="18"/>
    </row>
    <row r="13" spans="2:14" x14ac:dyDescent="0.25">
      <c r="C13" s="6"/>
      <c r="D13" s="6"/>
      <c r="E13" s="6"/>
      <c r="F13" s="6"/>
      <c r="G13" s="6"/>
      <c r="H13" s="6"/>
      <c r="I13" s="6"/>
    </row>
  </sheetData>
  <mergeCells count="4">
    <mergeCell ref="B3:N3"/>
    <mergeCell ref="C6:C7"/>
    <mergeCell ref="D6:H6"/>
    <mergeCell ref="I6:I7"/>
  </mergeCells>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16"/>
  <sheetViews>
    <sheetView workbookViewId="0">
      <selection activeCell="G17" sqref="G17"/>
    </sheetView>
  </sheetViews>
  <sheetFormatPr defaultRowHeight="15" x14ac:dyDescent="0.25"/>
  <cols>
    <col min="3" max="3" width="39.28515625" customWidth="1"/>
    <col min="4" max="4" width="14.85546875" customWidth="1"/>
    <col min="5" max="5" width="13.28515625" customWidth="1"/>
    <col min="6" max="6" width="14.28515625" customWidth="1"/>
    <col min="7" max="7" width="14.5703125" customWidth="1"/>
    <col min="8" max="8" width="16.140625" customWidth="1"/>
    <col min="9" max="9" width="36.42578125" customWidth="1"/>
  </cols>
  <sheetData>
    <row r="3" spans="2:14" ht="33.75" customHeight="1" x14ac:dyDescent="0.25">
      <c r="B3" s="359" t="s">
        <v>16</v>
      </c>
      <c r="C3" s="360"/>
      <c r="D3" s="360"/>
      <c r="E3" s="360"/>
      <c r="F3" s="360"/>
      <c r="G3" s="360"/>
      <c r="H3" s="360"/>
      <c r="I3" s="360"/>
      <c r="J3" s="360"/>
      <c r="K3" s="360"/>
      <c r="L3" s="360"/>
      <c r="M3" s="360"/>
      <c r="N3" s="360"/>
    </row>
    <row r="6" spans="2:14" x14ac:dyDescent="0.25">
      <c r="C6" s="390" t="s">
        <v>92</v>
      </c>
      <c r="D6" s="392" t="s">
        <v>75</v>
      </c>
      <c r="E6" s="392"/>
      <c r="F6" s="392"/>
      <c r="G6" s="392"/>
      <c r="H6" s="392"/>
      <c r="I6" s="390" t="s">
        <v>82</v>
      </c>
    </row>
    <row r="7" spans="2:14" x14ac:dyDescent="0.25">
      <c r="C7" s="391"/>
      <c r="D7" s="180" t="s">
        <v>342</v>
      </c>
      <c r="E7" s="180" t="s">
        <v>343</v>
      </c>
      <c r="F7" s="180" t="s">
        <v>344</v>
      </c>
      <c r="G7" s="180" t="s">
        <v>345</v>
      </c>
      <c r="H7" s="180" t="s">
        <v>346</v>
      </c>
      <c r="I7" s="390"/>
    </row>
    <row r="8" spans="2:14" x14ac:dyDescent="0.25">
      <c r="C8" s="29" t="s">
        <v>84</v>
      </c>
      <c r="D8" s="180">
        <v>0</v>
      </c>
      <c r="E8" s="180">
        <v>0</v>
      </c>
      <c r="F8" s="180">
        <v>0</v>
      </c>
      <c r="G8" s="180">
        <v>0</v>
      </c>
      <c r="H8" s="180">
        <v>0</v>
      </c>
      <c r="I8" s="18" t="s">
        <v>93</v>
      </c>
    </row>
    <row r="9" spans="2:14" x14ac:dyDescent="0.25">
      <c r="C9" s="29" t="s">
        <v>85</v>
      </c>
      <c r="D9" s="180">
        <v>0</v>
      </c>
      <c r="E9" s="180">
        <v>0</v>
      </c>
      <c r="F9" s="180">
        <v>0</v>
      </c>
      <c r="G9" s="180">
        <v>0</v>
      </c>
      <c r="H9" s="180">
        <v>0</v>
      </c>
      <c r="I9" s="18" t="s">
        <v>93</v>
      </c>
    </row>
    <row r="10" spans="2:14" x14ac:dyDescent="0.25">
      <c r="C10" s="29" t="s">
        <v>86</v>
      </c>
      <c r="D10" s="180">
        <v>0</v>
      </c>
      <c r="E10" s="180">
        <v>0</v>
      </c>
      <c r="F10" s="180">
        <v>0</v>
      </c>
      <c r="G10" s="180">
        <v>0</v>
      </c>
      <c r="H10" s="180">
        <v>0</v>
      </c>
      <c r="I10" s="18" t="s">
        <v>93</v>
      </c>
    </row>
    <row r="11" spans="2:14" x14ac:dyDescent="0.25">
      <c r="C11" s="29" t="s">
        <v>87</v>
      </c>
      <c r="D11" s="180">
        <v>0</v>
      </c>
      <c r="E11" s="180">
        <v>0</v>
      </c>
      <c r="F11" s="180">
        <v>0</v>
      </c>
      <c r="G11" s="180">
        <v>0</v>
      </c>
      <c r="H11" s="180">
        <v>0</v>
      </c>
      <c r="I11" s="18" t="s">
        <v>93</v>
      </c>
    </row>
    <row r="12" spans="2:14" x14ac:dyDescent="0.25">
      <c r="C12" s="29" t="s">
        <v>87</v>
      </c>
      <c r="D12" s="180">
        <v>0</v>
      </c>
      <c r="E12" s="180">
        <v>0</v>
      </c>
      <c r="F12" s="180">
        <v>0</v>
      </c>
      <c r="G12" s="180">
        <v>0</v>
      </c>
      <c r="H12" s="180">
        <v>0</v>
      </c>
      <c r="I12" s="18" t="s">
        <v>93</v>
      </c>
    </row>
    <row r="13" spans="2:14" x14ac:dyDescent="0.25">
      <c r="C13" s="29" t="s">
        <v>88</v>
      </c>
      <c r="D13" s="180">
        <v>0</v>
      </c>
      <c r="E13" s="180">
        <v>0</v>
      </c>
      <c r="F13" s="180">
        <v>0</v>
      </c>
      <c r="G13" s="180">
        <v>0</v>
      </c>
      <c r="H13" s="180">
        <v>0</v>
      </c>
      <c r="I13" s="18" t="s">
        <v>93</v>
      </c>
    </row>
    <row r="14" spans="2:14" ht="26.25" x14ac:dyDescent="0.25">
      <c r="C14" s="30" t="s">
        <v>89</v>
      </c>
      <c r="D14" s="180">
        <v>0</v>
      </c>
      <c r="E14" s="180">
        <v>0</v>
      </c>
      <c r="F14" s="180">
        <v>0</v>
      </c>
      <c r="G14" s="180">
        <v>0</v>
      </c>
      <c r="H14" s="180">
        <v>0</v>
      </c>
      <c r="I14" s="18" t="s">
        <v>93</v>
      </c>
    </row>
    <row r="15" spans="2:14" ht="26.25" x14ac:dyDescent="0.25">
      <c r="C15" s="29" t="s">
        <v>90</v>
      </c>
      <c r="D15" s="180">
        <v>0</v>
      </c>
      <c r="E15" s="180">
        <v>0</v>
      </c>
      <c r="F15" s="180">
        <v>0</v>
      </c>
      <c r="G15" s="180">
        <v>0</v>
      </c>
      <c r="H15" s="180">
        <v>0</v>
      </c>
      <c r="I15" s="18" t="s">
        <v>93</v>
      </c>
    </row>
    <row r="16" spans="2:14" ht="26.25" x14ac:dyDescent="0.25">
      <c r="C16" s="29" t="s">
        <v>91</v>
      </c>
      <c r="D16" s="180">
        <v>0</v>
      </c>
      <c r="E16" s="180">
        <v>0</v>
      </c>
      <c r="F16" s="180">
        <v>0</v>
      </c>
      <c r="G16" s="180">
        <v>0</v>
      </c>
      <c r="H16" s="180">
        <v>0</v>
      </c>
      <c r="I16" s="18" t="s">
        <v>93</v>
      </c>
    </row>
  </sheetData>
  <mergeCells count="4">
    <mergeCell ref="B3:N3"/>
    <mergeCell ref="C6:C7"/>
    <mergeCell ref="D6:H6"/>
    <mergeCell ref="I6:I7"/>
  </mergeCells>
  <pageMargins left="0.7" right="0.7"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9"/>
  <sheetViews>
    <sheetView workbookViewId="0">
      <selection activeCell="Q33" sqref="Q33"/>
    </sheetView>
  </sheetViews>
  <sheetFormatPr defaultRowHeight="15" x14ac:dyDescent="0.25"/>
  <sheetData>
    <row r="3" spans="2:14" x14ac:dyDescent="0.25">
      <c r="B3" s="1" t="s">
        <v>17</v>
      </c>
    </row>
    <row r="8" spans="2:14" x14ac:dyDescent="0.25">
      <c r="B8" s="360" t="s">
        <v>829</v>
      </c>
      <c r="C8" s="360"/>
      <c r="D8" s="360"/>
      <c r="E8" s="360"/>
      <c r="F8" s="360"/>
      <c r="G8" s="360"/>
      <c r="H8" s="360"/>
      <c r="I8" s="360"/>
      <c r="J8" s="360"/>
      <c r="K8" s="360"/>
      <c r="L8" s="360"/>
      <c r="M8" s="360"/>
      <c r="N8" s="360"/>
    </row>
    <row r="9" spans="2:14" ht="21" x14ac:dyDescent="0.35">
      <c r="C9" s="20"/>
    </row>
  </sheetData>
  <mergeCells count="1">
    <mergeCell ref="B8:N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EO86"/>
  <sheetViews>
    <sheetView topLeftCell="A36" workbookViewId="0">
      <selection activeCell="CD45" sqref="CD45:CM45"/>
    </sheetView>
  </sheetViews>
  <sheetFormatPr defaultColWidth="1" defaultRowHeight="15" x14ac:dyDescent="0.25"/>
  <cols>
    <col min="1" max="34" width="1" style="255"/>
    <col min="35" max="35" width="1" style="255" customWidth="1"/>
    <col min="36" max="70" width="1" style="255"/>
    <col min="71" max="71" width="3.28515625" style="255" customWidth="1"/>
    <col min="72" max="90" width="1" style="255"/>
    <col min="91" max="91" width="10.85546875" style="255" customWidth="1"/>
    <col min="92" max="16384" width="1" style="255"/>
  </cols>
  <sheetData>
    <row r="3" spans="1:108" s="254" customFormat="1" ht="12" customHeight="1" x14ac:dyDescent="0.2">
      <c r="BO3" s="254" t="s">
        <v>1255</v>
      </c>
    </row>
    <row r="4" spans="1:108" s="254" customFormat="1" ht="12" customHeight="1" x14ac:dyDescent="0.2">
      <c r="BO4" s="254" t="s">
        <v>1256</v>
      </c>
    </row>
    <row r="5" spans="1:108" s="254" customFormat="1" ht="12" customHeight="1" x14ac:dyDescent="0.2">
      <c r="BO5" s="254" t="s">
        <v>1257</v>
      </c>
    </row>
    <row r="6" spans="1:108" ht="21" customHeight="1" x14ac:dyDescent="0.25"/>
    <row r="7" spans="1:108" s="256" customFormat="1" ht="14.25" customHeight="1" x14ac:dyDescent="0.25">
      <c r="A7" s="338" t="s">
        <v>1258</v>
      </c>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c r="CY7" s="338"/>
      <c r="CZ7" s="338"/>
      <c r="DA7" s="338"/>
      <c r="DB7" s="338"/>
      <c r="DC7" s="338"/>
      <c r="DD7" s="338"/>
    </row>
    <row r="8" spans="1:108" s="256" customFormat="1" ht="14.25" customHeight="1" x14ac:dyDescent="0.25">
      <c r="A8" s="338" t="s">
        <v>1259</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c r="BR8" s="338"/>
      <c r="BS8" s="338"/>
      <c r="BT8" s="338"/>
      <c r="BU8" s="338"/>
      <c r="BV8" s="338"/>
      <c r="BW8" s="338"/>
      <c r="BX8" s="338"/>
      <c r="BY8" s="338"/>
      <c r="BZ8" s="338"/>
      <c r="CA8" s="338"/>
      <c r="CB8" s="338"/>
      <c r="CC8" s="338"/>
      <c r="CD8" s="338"/>
      <c r="CE8" s="338"/>
      <c r="CF8" s="338"/>
      <c r="CG8" s="338"/>
      <c r="CH8" s="338"/>
      <c r="CI8" s="338"/>
      <c r="CJ8" s="338"/>
      <c r="CK8" s="338"/>
      <c r="CL8" s="338"/>
      <c r="CM8" s="338"/>
      <c r="CN8" s="338"/>
      <c r="CO8" s="338"/>
      <c r="CP8" s="338"/>
      <c r="CQ8" s="338"/>
      <c r="CR8" s="338"/>
      <c r="CS8" s="338"/>
      <c r="CT8" s="338"/>
      <c r="CU8" s="338"/>
      <c r="CV8" s="338"/>
      <c r="CW8" s="338"/>
      <c r="CX8" s="338"/>
      <c r="CY8" s="338"/>
      <c r="CZ8" s="338"/>
      <c r="DA8" s="338"/>
      <c r="DB8" s="338"/>
      <c r="DC8" s="338"/>
      <c r="DD8" s="338"/>
    </row>
    <row r="9" spans="1:108" s="256" customFormat="1" ht="14.25" customHeight="1" x14ac:dyDescent="0.25">
      <c r="A9" s="338" t="s">
        <v>1260</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row>
    <row r="10" spans="1:108" s="256" customFormat="1" ht="14.25" customHeight="1" x14ac:dyDescent="0.25">
      <c r="A10" s="338" t="s">
        <v>1261</v>
      </c>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row>
    <row r="11" spans="1:108" ht="21" customHeight="1" x14ac:dyDescent="0.25"/>
    <row r="12" spans="1:108" x14ac:dyDescent="0.25">
      <c r="C12" s="257" t="s">
        <v>1262</v>
      </c>
      <c r="D12" s="257"/>
      <c r="AG12" s="339" t="s">
        <v>45</v>
      </c>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row>
    <row r="13" spans="1:108" x14ac:dyDescent="0.25">
      <c r="C13" s="257" t="s">
        <v>1263</v>
      </c>
      <c r="D13" s="257"/>
      <c r="J13" s="330" t="s">
        <v>1264</v>
      </c>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row>
    <row r="14" spans="1:108" x14ac:dyDescent="0.25">
      <c r="C14" s="257" t="s">
        <v>1265</v>
      </c>
      <c r="D14" s="257"/>
      <c r="J14" s="329" t="s">
        <v>1266</v>
      </c>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row>
    <row r="15" spans="1:108" x14ac:dyDescent="0.25">
      <c r="C15" s="257" t="s">
        <v>1267</v>
      </c>
      <c r="D15" s="257"/>
      <c r="AQ15" s="330" t="s">
        <v>1268</v>
      </c>
      <c r="AR15" s="330"/>
      <c r="AS15" s="330"/>
      <c r="AT15" s="330"/>
      <c r="AU15" s="330"/>
      <c r="AV15" s="330"/>
      <c r="AW15" s="330"/>
      <c r="AX15" s="330"/>
      <c r="AY15" s="331" t="s">
        <v>41</v>
      </c>
      <c r="AZ15" s="331"/>
      <c r="BA15" s="330" t="s">
        <v>1269</v>
      </c>
      <c r="BB15" s="330"/>
      <c r="BC15" s="330"/>
      <c r="BD15" s="330"/>
      <c r="BE15" s="330"/>
      <c r="BF15" s="330"/>
      <c r="BG15" s="330"/>
      <c r="BH15" s="330"/>
      <c r="BI15" s="255" t="s">
        <v>1270</v>
      </c>
    </row>
    <row r="16" spans="1:108" ht="15" customHeight="1" x14ac:dyDescent="0.25"/>
    <row r="17" spans="1:108" s="258" customFormat="1" ht="13.5" x14ac:dyDescent="0.2">
      <c r="A17" s="323" t="s">
        <v>1271</v>
      </c>
      <c r="B17" s="332"/>
      <c r="C17" s="332"/>
      <c r="D17" s="332"/>
      <c r="E17" s="332"/>
      <c r="F17" s="332"/>
      <c r="G17" s="332"/>
      <c r="H17" s="332"/>
      <c r="I17" s="333"/>
      <c r="J17" s="337" t="s">
        <v>42</v>
      </c>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3"/>
      <c r="BI17" s="323" t="s">
        <v>1272</v>
      </c>
      <c r="BJ17" s="332"/>
      <c r="BK17" s="332"/>
      <c r="BL17" s="332"/>
      <c r="BM17" s="332"/>
      <c r="BN17" s="332"/>
      <c r="BO17" s="332"/>
      <c r="BP17" s="332"/>
      <c r="BQ17" s="332"/>
      <c r="BR17" s="332"/>
      <c r="BS17" s="333"/>
      <c r="BT17" s="269" t="s">
        <v>1273</v>
      </c>
      <c r="BU17" s="270"/>
      <c r="BV17" s="270"/>
      <c r="BW17" s="270"/>
      <c r="BX17" s="270"/>
      <c r="BY17" s="270"/>
      <c r="BZ17" s="270"/>
      <c r="CA17" s="270"/>
      <c r="CB17" s="270"/>
      <c r="CC17" s="270"/>
      <c r="CD17" s="270"/>
      <c r="CE17" s="270"/>
      <c r="CF17" s="270"/>
      <c r="CG17" s="270"/>
      <c r="CH17" s="270"/>
      <c r="CI17" s="270"/>
      <c r="CJ17" s="270"/>
      <c r="CK17" s="270"/>
      <c r="CL17" s="270"/>
      <c r="CM17" s="271"/>
      <c r="CN17" s="323" t="s">
        <v>1274</v>
      </c>
      <c r="CO17" s="324"/>
      <c r="CP17" s="324"/>
      <c r="CQ17" s="324"/>
      <c r="CR17" s="324"/>
      <c r="CS17" s="324"/>
      <c r="CT17" s="324"/>
      <c r="CU17" s="324"/>
      <c r="CV17" s="324"/>
      <c r="CW17" s="324"/>
      <c r="CX17" s="324"/>
      <c r="CY17" s="324"/>
      <c r="CZ17" s="324"/>
      <c r="DA17" s="324"/>
      <c r="DB17" s="324"/>
      <c r="DC17" s="324"/>
      <c r="DD17" s="325"/>
    </row>
    <row r="18" spans="1:108" s="258" customFormat="1" ht="13.5" x14ac:dyDescent="0.2">
      <c r="A18" s="334"/>
      <c r="B18" s="335"/>
      <c r="C18" s="335"/>
      <c r="D18" s="335"/>
      <c r="E18" s="335"/>
      <c r="F18" s="335"/>
      <c r="G18" s="335"/>
      <c r="H18" s="335"/>
      <c r="I18" s="336"/>
      <c r="J18" s="334"/>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6"/>
      <c r="BI18" s="334"/>
      <c r="BJ18" s="335"/>
      <c r="BK18" s="335"/>
      <c r="BL18" s="335"/>
      <c r="BM18" s="335"/>
      <c r="BN18" s="335"/>
      <c r="BO18" s="335"/>
      <c r="BP18" s="335"/>
      <c r="BQ18" s="335"/>
      <c r="BR18" s="335"/>
      <c r="BS18" s="336"/>
      <c r="BT18" s="269" t="s">
        <v>1275</v>
      </c>
      <c r="BU18" s="270"/>
      <c r="BV18" s="270"/>
      <c r="BW18" s="270"/>
      <c r="BX18" s="270"/>
      <c r="BY18" s="270"/>
      <c r="BZ18" s="270"/>
      <c r="CA18" s="270"/>
      <c r="CB18" s="270"/>
      <c r="CC18" s="271"/>
      <c r="CD18" s="269" t="s">
        <v>1276</v>
      </c>
      <c r="CE18" s="270"/>
      <c r="CF18" s="270"/>
      <c r="CG18" s="270"/>
      <c r="CH18" s="270"/>
      <c r="CI18" s="270"/>
      <c r="CJ18" s="270"/>
      <c r="CK18" s="270"/>
      <c r="CL18" s="270"/>
      <c r="CM18" s="271"/>
      <c r="CN18" s="326"/>
      <c r="CO18" s="327"/>
      <c r="CP18" s="327"/>
      <c r="CQ18" s="327"/>
      <c r="CR18" s="327"/>
      <c r="CS18" s="327"/>
      <c r="CT18" s="327"/>
      <c r="CU18" s="327"/>
      <c r="CV18" s="327"/>
      <c r="CW18" s="327"/>
      <c r="CX18" s="327"/>
      <c r="CY18" s="327"/>
      <c r="CZ18" s="327"/>
      <c r="DA18" s="327"/>
      <c r="DB18" s="327"/>
      <c r="DC18" s="327"/>
      <c r="DD18" s="328"/>
    </row>
    <row r="19" spans="1:108" s="258" customFormat="1" ht="15" customHeight="1" x14ac:dyDescent="0.2">
      <c r="A19" s="265" t="s">
        <v>1277</v>
      </c>
      <c r="B19" s="266"/>
      <c r="C19" s="266"/>
      <c r="D19" s="266"/>
      <c r="E19" s="266"/>
      <c r="F19" s="266"/>
      <c r="G19" s="266"/>
      <c r="H19" s="266"/>
      <c r="I19" s="267"/>
      <c r="J19" s="259"/>
      <c r="K19" s="268" t="s">
        <v>1278</v>
      </c>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0"/>
      <c r="BI19" s="269" t="s">
        <v>1279</v>
      </c>
      <c r="BJ19" s="270"/>
      <c r="BK19" s="270"/>
      <c r="BL19" s="270"/>
      <c r="BM19" s="270"/>
      <c r="BN19" s="270"/>
      <c r="BO19" s="270"/>
      <c r="BP19" s="270"/>
      <c r="BQ19" s="270"/>
      <c r="BR19" s="270"/>
      <c r="BS19" s="271"/>
      <c r="BT19" s="269" t="s">
        <v>1279</v>
      </c>
      <c r="BU19" s="270"/>
      <c r="BV19" s="270"/>
      <c r="BW19" s="270"/>
      <c r="BX19" s="270"/>
      <c r="BY19" s="270"/>
      <c r="BZ19" s="270"/>
      <c r="CA19" s="270"/>
      <c r="CB19" s="270"/>
      <c r="CC19" s="271"/>
      <c r="CD19" s="269" t="s">
        <v>1279</v>
      </c>
      <c r="CE19" s="270"/>
      <c r="CF19" s="270"/>
      <c r="CG19" s="270"/>
      <c r="CH19" s="270"/>
      <c r="CI19" s="270"/>
      <c r="CJ19" s="270"/>
      <c r="CK19" s="270"/>
      <c r="CL19" s="270"/>
      <c r="CM19" s="271"/>
      <c r="CN19" s="275" t="s">
        <v>1279</v>
      </c>
      <c r="CO19" s="276"/>
      <c r="CP19" s="276"/>
      <c r="CQ19" s="276"/>
      <c r="CR19" s="276"/>
      <c r="CS19" s="276"/>
      <c r="CT19" s="276"/>
      <c r="CU19" s="276"/>
      <c r="CV19" s="276"/>
      <c r="CW19" s="276"/>
      <c r="CX19" s="276"/>
      <c r="CY19" s="276"/>
      <c r="CZ19" s="276"/>
      <c r="DA19" s="276"/>
      <c r="DB19" s="276"/>
      <c r="DC19" s="276"/>
      <c r="DD19" s="277"/>
    </row>
    <row r="20" spans="1:108" s="258" customFormat="1" ht="57.75" customHeight="1" x14ac:dyDescent="0.2">
      <c r="A20" s="265" t="s">
        <v>1280</v>
      </c>
      <c r="B20" s="266"/>
      <c r="C20" s="266"/>
      <c r="D20" s="266"/>
      <c r="E20" s="266"/>
      <c r="F20" s="266"/>
      <c r="G20" s="266"/>
      <c r="H20" s="266"/>
      <c r="I20" s="267"/>
      <c r="J20" s="259"/>
      <c r="K20" s="268" t="s">
        <v>1281</v>
      </c>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0"/>
      <c r="BI20" s="269" t="s">
        <v>1282</v>
      </c>
      <c r="BJ20" s="270"/>
      <c r="BK20" s="270"/>
      <c r="BL20" s="270"/>
      <c r="BM20" s="270"/>
      <c r="BN20" s="270"/>
      <c r="BO20" s="270"/>
      <c r="BP20" s="270"/>
      <c r="BQ20" s="270"/>
      <c r="BR20" s="270"/>
      <c r="BS20" s="271"/>
      <c r="BT20" s="310">
        <v>25149.78</v>
      </c>
      <c r="BU20" s="311"/>
      <c r="BV20" s="311"/>
      <c r="BW20" s="311"/>
      <c r="BX20" s="311"/>
      <c r="BY20" s="311"/>
      <c r="BZ20" s="311"/>
      <c r="CA20" s="311"/>
      <c r="CB20" s="311"/>
      <c r="CC20" s="312"/>
      <c r="CD20" s="288">
        <v>42325.00189</v>
      </c>
      <c r="CE20" s="289"/>
      <c r="CF20" s="289"/>
      <c r="CG20" s="289"/>
      <c r="CH20" s="289"/>
      <c r="CI20" s="289"/>
      <c r="CJ20" s="289"/>
      <c r="CK20" s="289"/>
      <c r="CL20" s="289"/>
      <c r="CM20" s="290"/>
      <c r="CN20" s="285"/>
      <c r="CO20" s="286"/>
      <c r="CP20" s="286"/>
      <c r="CQ20" s="286"/>
      <c r="CR20" s="286"/>
      <c r="CS20" s="286"/>
      <c r="CT20" s="286"/>
      <c r="CU20" s="286"/>
      <c r="CV20" s="286"/>
      <c r="CW20" s="286"/>
      <c r="CX20" s="286"/>
      <c r="CY20" s="286"/>
      <c r="CZ20" s="286"/>
      <c r="DA20" s="286"/>
      <c r="DB20" s="286"/>
      <c r="DC20" s="286"/>
      <c r="DD20" s="287"/>
    </row>
    <row r="21" spans="1:108" s="258" customFormat="1" ht="30" customHeight="1" x14ac:dyDescent="0.2">
      <c r="A21" s="278" t="s">
        <v>1283</v>
      </c>
      <c r="B21" s="279"/>
      <c r="C21" s="279"/>
      <c r="D21" s="279"/>
      <c r="E21" s="279"/>
      <c r="F21" s="279"/>
      <c r="G21" s="279"/>
      <c r="H21" s="279"/>
      <c r="I21" s="280"/>
      <c r="J21" s="259"/>
      <c r="K21" s="268" t="s">
        <v>1284</v>
      </c>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0"/>
      <c r="BI21" s="269" t="s">
        <v>1282</v>
      </c>
      <c r="BJ21" s="270"/>
      <c r="BK21" s="270"/>
      <c r="BL21" s="270"/>
      <c r="BM21" s="270"/>
      <c r="BN21" s="270"/>
      <c r="BO21" s="270"/>
      <c r="BP21" s="270"/>
      <c r="BQ21" s="270"/>
      <c r="BR21" s="270"/>
      <c r="BS21" s="271"/>
      <c r="BT21" s="310">
        <v>18529.039999999997</v>
      </c>
      <c r="BU21" s="311"/>
      <c r="BV21" s="311"/>
      <c r="BW21" s="311"/>
      <c r="BX21" s="311"/>
      <c r="BY21" s="311"/>
      <c r="BZ21" s="311"/>
      <c r="CA21" s="311"/>
      <c r="CB21" s="311"/>
      <c r="CC21" s="312"/>
      <c r="CD21" s="288">
        <v>25909.531660000001</v>
      </c>
      <c r="CE21" s="289"/>
      <c r="CF21" s="289"/>
      <c r="CG21" s="289"/>
      <c r="CH21" s="289"/>
      <c r="CI21" s="289"/>
      <c r="CJ21" s="289"/>
      <c r="CK21" s="289"/>
      <c r="CL21" s="289"/>
      <c r="CM21" s="290"/>
      <c r="CN21" s="297"/>
      <c r="CO21" s="298"/>
      <c r="CP21" s="298"/>
      <c r="CQ21" s="298"/>
      <c r="CR21" s="298"/>
      <c r="CS21" s="298"/>
      <c r="CT21" s="298"/>
      <c r="CU21" s="298"/>
      <c r="CV21" s="298"/>
      <c r="CW21" s="298"/>
      <c r="CX21" s="298"/>
      <c r="CY21" s="298"/>
      <c r="CZ21" s="298"/>
      <c r="DA21" s="298"/>
      <c r="DB21" s="298"/>
      <c r="DC21" s="298"/>
      <c r="DD21" s="299"/>
    </row>
    <row r="22" spans="1:108" s="258" customFormat="1" ht="15" customHeight="1" x14ac:dyDescent="0.2">
      <c r="A22" s="278" t="s">
        <v>1285</v>
      </c>
      <c r="B22" s="279"/>
      <c r="C22" s="279"/>
      <c r="D22" s="279"/>
      <c r="E22" s="279"/>
      <c r="F22" s="279"/>
      <c r="G22" s="279"/>
      <c r="H22" s="279"/>
      <c r="I22" s="280"/>
      <c r="J22" s="259"/>
      <c r="K22" s="268" t="s">
        <v>1286</v>
      </c>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0"/>
      <c r="BI22" s="269" t="s">
        <v>1282</v>
      </c>
      <c r="BJ22" s="270"/>
      <c r="BK22" s="270"/>
      <c r="BL22" s="270"/>
      <c r="BM22" s="270"/>
      <c r="BN22" s="270"/>
      <c r="BO22" s="270"/>
      <c r="BP22" s="270"/>
      <c r="BQ22" s="270"/>
      <c r="BR22" s="270"/>
      <c r="BS22" s="271"/>
      <c r="BT22" s="288">
        <v>2833.0099999999998</v>
      </c>
      <c r="BU22" s="289"/>
      <c r="BV22" s="289"/>
      <c r="BW22" s="289"/>
      <c r="BX22" s="289"/>
      <c r="BY22" s="289"/>
      <c r="BZ22" s="289"/>
      <c r="CA22" s="289"/>
      <c r="CB22" s="289"/>
      <c r="CC22" s="290"/>
      <c r="CD22" s="288">
        <v>3076.9019199999998</v>
      </c>
      <c r="CE22" s="289"/>
      <c r="CF22" s="289"/>
      <c r="CG22" s="289"/>
      <c r="CH22" s="289"/>
      <c r="CI22" s="289"/>
      <c r="CJ22" s="289"/>
      <c r="CK22" s="289"/>
      <c r="CL22" s="289"/>
      <c r="CM22" s="290"/>
      <c r="CN22" s="322"/>
      <c r="CO22" s="298"/>
      <c r="CP22" s="298"/>
      <c r="CQ22" s="298"/>
      <c r="CR22" s="298"/>
      <c r="CS22" s="298"/>
      <c r="CT22" s="298"/>
      <c r="CU22" s="298"/>
      <c r="CV22" s="298"/>
      <c r="CW22" s="298"/>
      <c r="CX22" s="298"/>
      <c r="CY22" s="298"/>
      <c r="CZ22" s="298"/>
      <c r="DA22" s="298"/>
      <c r="DB22" s="298"/>
      <c r="DC22" s="298"/>
      <c r="DD22" s="299"/>
    </row>
    <row r="23" spans="1:108" s="258" customFormat="1" ht="30" customHeight="1" x14ac:dyDescent="0.2">
      <c r="A23" s="278" t="s">
        <v>1287</v>
      </c>
      <c r="B23" s="279"/>
      <c r="C23" s="279"/>
      <c r="D23" s="279"/>
      <c r="E23" s="279"/>
      <c r="F23" s="279"/>
      <c r="G23" s="279"/>
      <c r="H23" s="279"/>
      <c r="I23" s="280"/>
      <c r="J23" s="259"/>
      <c r="K23" s="268" t="s">
        <v>1288</v>
      </c>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0"/>
      <c r="BI23" s="269" t="s">
        <v>1282</v>
      </c>
      <c r="BJ23" s="270"/>
      <c r="BK23" s="270"/>
      <c r="BL23" s="270"/>
      <c r="BM23" s="270"/>
      <c r="BN23" s="270"/>
      <c r="BO23" s="270"/>
      <c r="BP23" s="270"/>
      <c r="BQ23" s="270"/>
      <c r="BR23" s="270"/>
      <c r="BS23" s="271"/>
      <c r="BT23" s="306">
        <v>424.37</v>
      </c>
      <c r="BU23" s="307"/>
      <c r="BV23" s="307"/>
      <c r="BW23" s="307"/>
      <c r="BX23" s="307"/>
      <c r="BY23" s="307"/>
      <c r="BZ23" s="307"/>
      <c r="CA23" s="307"/>
      <c r="CB23" s="307"/>
      <c r="CC23" s="308"/>
      <c r="CD23" s="288">
        <v>645.38988999999992</v>
      </c>
      <c r="CE23" s="289"/>
      <c r="CF23" s="289"/>
      <c r="CG23" s="289"/>
      <c r="CH23" s="289"/>
      <c r="CI23" s="289"/>
      <c r="CJ23" s="289"/>
      <c r="CK23" s="289"/>
      <c r="CL23" s="289"/>
      <c r="CM23" s="290"/>
      <c r="CN23" s="316" t="s">
        <v>1289</v>
      </c>
      <c r="CO23" s="317"/>
      <c r="CP23" s="317"/>
      <c r="CQ23" s="317"/>
      <c r="CR23" s="317"/>
      <c r="CS23" s="317"/>
      <c r="CT23" s="317"/>
      <c r="CU23" s="317"/>
      <c r="CV23" s="317"/>
      <c r="CW23" s="317"/>
      <c r="CX23" s="317"/>
      <c r="CY23" s="317"/>
      <c r="CZ23" s="317"/>
      <c r="DA23" s="317"/>
      <c r="DB23" s="317"/>
      <c r="DC23" s="317"/>
      <c r="DD23" s="318"/>
    </row>
    <row r="24" spans="1:108" s="258" customFormat="1" ht="15" customHeight="1" x14ac:dyDescent="0.2">
      <c r="A24" s="278" t="s">
        <v>1290</v>
      </c>
      <c r="B24" s="279"/>
      <c r="C24" s="279"/>
      <c r="D24" s="279"/>
      <c r="E24" s="279"/>
      <c r="F24" s="279"/>
      <c r="G24" s="279"/>
      <c r="H24" s="279"/>
      <c r="I24" s="280"/>
      <c r="J24" s="259"/>
      <c r="K24" s="268" t="s">
        <v>1291</v>
      </c>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0"/>
      <c r="BI24" s="269" t="s">
        <v>1282</v>
      </c>
      <c r="BJ24" s="270"/>
      <c r="BK24" s="270"/>
      <c r="BL24" s="270"/>
      <c r="BM24" s="270"/>
      <c r="BN24" s="270"/>
      <c r="BO24" s="270"/>
      <c r="BP24" s="270"/>
      <c r="BQ24" s="270"/>
      <c r="BR24" s="270"/>
      <c r="BS24" s="271"/>
      <c r="BT24" s="310">
        <v>0</v>
      </c>
      <c r="BU24" s="311"/>
      <c r="BV24" s="311"/>
      <c r="BW24" s="311"/>
      <c r="BX24" s="311"/>
      <c r="BY24" s="311"/>
      <c r="BZ24" s="311"/>
      <c r="CA24" s="311"/>
      <c r="CB24" s="311"/>
      <c r="CC24" s="312"/>
      <c r="CD24" s="272">
        <v>0</v>
      </c>
      <c r="CE24" s="273"/>
      <c r="CF24" s="273"/>
      <c r="CG24" s="273"/>
      <c r="CH24" s="273"/>
      <c r="CI24" s="273"/>
      <c r="CJ24" s="273"/>
      <c r="CK24" s="273"/>
      <c r="CL24" s="273"/>
      <c r="CM24" s="274"/>
      <c r="CN24" s="297"/>
      <c r="CO24" s="298"/>
      <c r="CP24" s="298"/>
      <c r="CQ24" s="298"/>
      <c r="CR24" s="298"/>
      <c r="CS24" s="298"/>
      <c r="CT24" s="298"/>
      <c r="CU24" s="298"/>
      <c r="CV24" s="298"/>
      <c r="CW24" s="298"/>
      <c r="CX24" s="298"/>
      <c r="CY24" s="298"/>
      <c r="CZ24" s="298"/>
      <c r="DA24" s="298"/>
      <c r="DB24" s="298"/>
      <c r="DC24" s="298"/>
      <c r="DD24" s="299"/>
    </row>
    <row r="25" spans="1:108" s="258" customFormat="1" ht="58.5" customHeight="1" x14ac:dyDescent="0.2">
      <c r="A25" s="278" t="s">
        <v>1292</v>
      </c>
      <c r="B25" s="279"/>
      <c r="C25" s="279"/>
      <c r="D25" s="279"/>
      <c r="E25" s="279"/>
      <c r="F25" s="279"/>
      <c r="G25" s="279"/>
      <c r="H25" s="279"/>
      <c r="I25" s="280"/>
      <c r="J25" s="259"/>
      <c r="K25" s="268" t="s">
        <v>1293</v>
      </c>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0"/>
      <c r="BI25" s="269" t="s">
        <v>1282</v>
      </c>
      <c r="BJ25" s="270"/>
      <c r="BK25" s="270"/>
      <c r="BL25" s="270"/>
      <c r="BM25" s="270"/>
      <c r="BN25" s="270"/>
      <c r="BO25" s="270"/>
      <c r="BP25" s="270"/>
      <c r="BQ25" s="270"/>
      <c r="BR25" s="270"/>
      <c r="BS25" s="271"/>
      <c r="BT25" s="310">
        <v>2408.64</v>
      </c>
      <c r="BU25" s="311"/>
      <c r="BV25" s="311"/>
      <c r="BW25" s="311"/>
      <c r="BX25" s="311"/>
      <c r="BY25" s="311"/>
      <c r="BZ25" s="311"/>
      <c r="CA25" s="311"/>
      <c r="CB25" s="311"/>
      <c r="CC25" s="312"/>
      <c r="CD25" s="288">
        <v>2431.5120299999999</v>
      </c>
      <c r="CE25" s="289"/>
      <c r="CF25" s="289"/>
      <c r="CG25" s="289"/>
      <c r="CH25" s="289"/>
      <c r="CI25" s="289"/>
      <c r="CJ25" s="289"/>
      <c r="CK25" s="289"/>
      <c r="CL25" s="289"/>
      <c r="CM25" s="290"/>
      <c r="CN25" s="297"/>
      <c r="CO25" s="298"/>
      <c r="CP25" s="298"/>
      <c r="CQ25" s="298"/>
      <c r="CR25" s="298"/>
      <c r="CS25" s="298"/>
      <c r="CT25" s="298"/>
      <c r="CU25" s="298"/>
      <c r="CV25" s="298"/>
      <c r="CW25" s="298"/>
      <c r="CX25" s="298"/>
      <c r="CY25" s="298"/>
      <c r="CZ25" s="298"/>
      <c r="DA25" s="298"/>
      <c r="DB25" s="298"/>
      <c r="DC25" s="298"/>
      <c r="DD25" s="299"/>
    </row>
    <row r="26" spans="1:108" s="258" customFormat="1" ht="15" customHeight="1" x14ac:dyDescent="0.2">
      <c r="A26" s="278" t="s">
        <v>1294</v>
      </c>
      <c r="B26" s="279"/>
      <c r="C26" s="279"/>
      <c r="D26" s="279"/>
      <c r="E26" s="279"/>
      <c r="F26" s="279"/>
      <c r="G26" s="279"/>
      <c r="H26" s="279"/>
      <c r="I26" s="280"/>
      <c r="J26" s="259"/>
      <c r="K26" s="268" t="s">
        <v>1295</v>
      </c>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0"/>
      <c r="BI26" s="269" t="s">
        <v>1282</v>
      </c>
      <c r="BJ26" s="270"/>
      <c r="BK26" s="270"/>
      <c r="BL26" s="270"/>
      <c r="BM26" s="270"/>
      <c r="BN26" s="270"/>
      <c r="BO26" s="270"/>
      <c r="BP26" s="270"/>
      <c r="BQ26" s="270"/>
      <c r="BR26" s="270"/>
      <c r="BS26" s="271"/>
      <c r="BT26" s="269" t="s">
        <v>1296</v>
      </c>
      <c r="BU26" s="270"/>
      <c r="BV26" s="270"/>
      <c r="BW26" s="270"/>
      <c r="BX26" s="270"/>
      <c r="BY26" s="270"/>
      <c r="BZ26" s="270"/>
      <c r="CA26" s="270"/>
      <c r="CB26" s="270"/>
      <c r="CC26" s="271"/>
      <c r="CD26" s="272" t="s">
        <v>1296</v>
      </c>
      <c r="CE26" s="273"/>
      <c r="CF26" s="273"/>
      <c r="CG26" s="273"/>
      <c r="CH26" s="273"/>
      <c r="CI26" s="273"/>
      <c r="CJ26" s="273"/>
      <c r="CK26" s="273"/>
      <c r="CL26" s="273"/>
      <c r="CM26" s="274"/>
      <c r="CN26" s="297"/>
      <c r="CO26" s="298"/>
      <c r="CP26" s="298"/>
      <c r="CQ26" s="298"/>
      <c r="CR26" s="298"/>
      <c r="CS26" s="298"/>
      <c r="CT26" s="298"/>
      <c r="CU26" s="298"/>
      <c r="CV26" s="298"/>
      <c r="CW26" s="298"/>
      <c r="CX26" s="298"/>
      <c r="CY26" s="298"/>
      <c r="CZ26" s="298"/>
      <c r="DA26" s="298"/>
      <c r="DB26" s="298"/>
      <c r="DC26" s="298"/>
      <c r="DD26" s="299"/>
    </row>
    <row r="27" spans="1:108" s="258" customFormat="1" ht="40.5" customHeight="1" x14ac:dyDescent="0.2">
      <c r="A27" s="278" t="s">
        <v>1297</v>
      </c>
      <c r="B27" s="279"/>
      <c r="C27" s="279"/>
      <c r="D27" s="279"/>
      <c r="E27" s="279"/>
      <c r="F27" s="279"/>
      <c r="G27" s="279"/>
      <c r="H27" s="279"/>
      <c r="I27" s="280"/>
      <c r="J27" s="259"/>
      <c r="K27" s="268" t="s">
        <v>1298</v>
      </c>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0"/>
      <c r="BI27" s="269" t="s">
        <v>1282</v>
      </c>
      <c r="BJ27" s="270"/>
      <c r="BK27" s="270"/>
      <c r="BL27" s="270"/>
      <c r="BM27" s="270"/>
      <c r="BN27" s="270"/>
      <c r="BO27" s="270"/>
      <c r="BP27" s="270"/>
      <c r="BQ27" s="270"/>
      <c r="BR27" s="270"/>
      <c r="BS27" s="271"/>
      <c r="BT27" s="288">
        <v>14076.57</v>
      </c>
      <c r="BU27" s="289"/>
      <c r="BV27" s="289"/>
      <c r="BW27" s="289"/>
      <c r="BX27" s="289"/>
      <c r="BY27" s="289"/>
      <c r="BZ27" s="289"/>
      <c r="CA27" s="289"/>
      <c r="CB27" s="289"/>
      <c r="CC27" s="290"/>
      <c r="CD27" s="288">
        <v>20175.801320000002</v>
      </c>
      <c r="CE27" s="289"/>
      <c r="CF27" s="289"/>
      <c r="CG27" s="289"/>
      <c r="CH27" s="289"/>
      <c r="CI27" s="289"/>
      <c r="CJ27" s="289"/>
      <c r="CK27" s="289"/>
      <c r="CL27" s="289"/>
      <c r="CM27" s="290"/>
      <c r="CN27" s="316" t="s">
        <v>1289</v>
      </c>
      <c r="CO27" s="317"/>
      <c r="CP27" s="317"/>
      <c r="CQ27" s="317"/>
      <c r="CR27" s="317"/>
      <c r="CS27" s="317"/>
      <c r="CT27" s="317"/>
      <c r="CU27" s="317"/>
      <c r="CV27" s="317"/>
      <c r="CW27" s="317"/>
      <c r="CX27" s="317"/>
      <c r="CY27" s="317"/>
      <c r="CZ27" s="317"/>
      <c r="DA27" s="317"/>
      <c r="DB27" s="317"/>
      <c r="DC27" s="317"/>
      <c r="DD27" s="318"/>
    </row>
    <row r="28" spans="1:108" s="258" customFormat="1" ht="15" customHeight="1" x14ac:dyDescent="0.2">
      <c r="A28" s="278" t="s">
        <v>1299</v>
      </c>
      <c r="B28" s="279"/>
      <c r="C28" s="279"/>
      <c r="D28" s="279"/>
      <c r="E28" s="279"/>
      <c r="F28" s="279"/>
      <c r="G28" s="279"/>
      <c r="H28" s="279"/>
      <c r="I28" s="280"/>
      <c r="J28" s="259"/>
      <c r="K28" s="268" t="s">
        <v>1295</v>
      </c>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0"/>
      <c r="BI28" s="269" t="s">
        <v>1282</v>
      </c>
      <c r="BJ28" s="270"/>
      <c r="BK28" s="270"/>
      <c r="BL28" s="270"/>
      <c r="BM28" s="270"/>
      <c r="BN28" s="270"/>
      <c r="BO28" s="270"/>
      <c r="BP28" s="270"/>
      <c r="BQ28" s="270"/>
      <c r="BR28" s="270"/>
      <c r="BS28" s="271"/>
      <c r="BT28" s="272">
        <v>0</v>
      </c>
      <c r="BU28" s="273"/>
      <c r="BV28" s="273"/>
      <c r="BW28" s="273"/>
      <c r="BX28" s="273"/>
      <c r="BY28" s="273"/>
      <c r="BZ28" s="273"/>
      <c r="CA28" s="273"/>
      <c r="CB28" s="273"/>
      <c r="CC28" s="274"/>
      <c r="CD28" s="272">
        <v>0</v>
      </c>
      <c r="CE28" s="273"/>
      <c r="CF28" s="273"/>
      <c r="CG28" s="273"/>
      <c r="CH28" s="273"/>
      <c r="CI28" s="273"/>
      <c r="CJ28" s="273"/>
      <c r="CK28" s="273"/>
      <c r="CL28" s="273"/>
      <c r="CM28" s="274"/>
      <c r="CN28" s="297"/>
      <c r="CO28" s="298"/>
      <c r="CP28" s="298"/>
      <c r="CQ28" s="298"/>
      <c r="CR28" s="298"/>
      <c r="CS28" s="298"/>
      <c r="CT28" s="298"/>
      <c r="CU28" s="298"/>
      <c r="CV28" s="298"/>
      <c r="CW28" s="298"/>
      <c r="CX28" s="298"/>
      <c r="CY28" s="298"/>
      <c r="CZ28" s="298"/>
      <c r="DA28" s="298"/>
      <c r="DB28" s="298"/>
      <c r="DC28" s="298"/>
      <c r="DD28" s="299"/>
    </row>
    <row r="29" spans="1:108" s="258" customFormat="1" ht="30" customHeight="1" x14ac:dyDescent="0.2">
      <c r="A29" s="278" t="s">
        <v>1300</v>
      </c>
      <c r="B29" s="279"/>
      <c r="C29" s="279"/>
      <c r="D29" s="279"/>
      <c r="E29" s="279"/>
      <c r="F29" s="279"/>
      <c r="G29" s="279"/>
      <c r="H29" s="279"/>
      <c r="I29" s="280"/>
      <c r="J29" s="259"/>
      <c r="K29" s="268" t="s">
        <v>1301</v>
      </c>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0"/>
      <c r="BI29" s="269" t="s">
        <v>1282</v>
      </c>
      <c r="BJ29" s="270"/>
      <c r="BK29" s="270"/>
      <c r="BL29" s="270"/>
      <c r="BM29" s="270"/>
      <c r="BN29" s="270"/>
      <c r="BO29" s="270"/>
      <c r="BP29" s="270"/>
      <c r="BQ29" s="270"/>
      <c r="BR29" s="270"/>
      <c r="BS29" s="271"/>
      <c r="BT29" s="288">
        <v>1619.46</v>
      </c>
      <c r="BU29" s="289"/>
      <c r="BV29" s="289"/>
      <c r="BW29" s="289"/>
      <c r="BX29" s="289"/>
      <c r="BY29" s="289"/>
      <c r="BZ29" s="289"/>
      <c r="CA29" s="289"/>
      <c r="CB29" s="289"/>
      <c r="CC29" s="290"/>
      <c r="CD29" s="288">
        <v>2656.8284199999998</v>
      </c>
      <c r="CE29" s="289"/>
      <c r="CF29" s="289"/>
      <c r="CG29" s="289"/>
      <c r="CH29" s="289"/>
      <c r="CI29" s="289"/>
      <c r="CJ29" s="289"/>
      <c r="CK29" s="289"/>
      <c r="CL29" s="289"/>
      <c r="CM29" s="290"/>
      <c r="CN29" s="297"/>
      <c r="CO29" s="298"/>
      <c r="CP29" s="298"/>
      <c r="CQ29" s="298"/>
      <c r="CR29" s="298"/>
      <c r="CS29" s="298"/>
      <c r="CT29" s="298"/>
      <c r="CU29" s="298"/>
      <c r="CV29" s="298"/>
      <c r="CW29" s="298"/>
      <c r="CX29" s="298"/>
      <c r="CY29" s="298"/>
      <c r="CZ29" s="298"/>
      <c r="DA29" s="298"/>
      <c r="DB29" s="298"/>
      <c r="DC29" s="298"/>
      <c r="DD29" s="299"/>
    </row>
    <row r="30" spans="1:108" s="258" customFormat="1" ht="30" customHeight="1" x14ac:dyDescent="0.2">
      <c r="A30" s="278" t="s">
        <v>1302</v>
      </c>
      <c r="B30" s="279"/>
      <c r="C30" s="279"/>
      <c r="D30" s="279"/>
      <c r="E30" s="279"/>
      <c r="F30" s="279"/>
      <c r="G30" s="279"/>
      <c r="H30" s="279"/>
      <c r="I30" s="280"/>
      <c r="J30" s="259"/>
      <c r="K30" s="268" t="s">
        <v>1303</v>
      </c>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0"/>
      <c r="BI30" s="269" t="s">
        <v>1282</v>
      </c>
      <c r="BJ30" s="270"/>
      <c r="BK30" s="270"/>
      <c r="BL30" s="270"/>
      <c r="BM30" s="270"/>
      <c r="BN30" s="270"/>
      <c r="BO30" s="270"/>
      <c r="BP30" s="270"/>
      <c r="BQ30" s="270"/>
      <c r="BR30" s="270"/>
      <c r="BS30" s="271"/>
      <c r="BT30" s="306">
        <v>267.45999999999998</v>
      </c>
      <c r="BU30" s="307"/>
      <c r="BV30" s="307"/>
      <c r="BW30" s="307"/>
      <c r="BX30" s="307"/>
      <c r="BY30" s="307"/>
      <c r="BZ30" s="307"/>
      <c r="CA30" s="307"/>
      <c r="CB30" s="307"/>
      <c r="CC30" s="308"/>
      <c r="CD30" s="313">
        <v>0</v>
      </c>
      <c r="CE30" s="314"/>
      <c r="CF30" s="314"/>
      <c r="CG30" s="314"/>
      <c r="CH30" s="314"/>
      <c r="CI30" s="314"/>
      <c r="CJ30" s="314"/>
      <c r="CK30" s="314"/>
      <c r="CL30" s="314"/>
      <c r="CM30" s="315"/>
      <c r="CN30" s="285"/>
      <c r="CO30" s="286"/>
      <c r="CP30" s="286"/>
      <c r="CQ30" s="286"/>
      <c r="CR30" s="286"/>
      <c r="CS30" s="286"/>
      <c r="CT30" s="286"/>
      <c r="CU30" s="286"/>
      <c r="CV30" s="286"/>
      <c r="CW30" s="286"/>
      <c r="CX30" s="286"/>
      <c r="CY30" s="286"/>
      <c r="CZ30" s="286"/>
      <c r="DA30" s="286"/>
      <c r="DB30" s="286"/>
      <c r="DC30" s="286"/>
      <c r="DD30" s="287"/>
    </row>
    <row r="31" spans="1:108" s="258" customFormat="1" ht="30.95" customHeight="1" x14ac:dyDescent="0.2">
      <c r="A31" s="278" t="s">
        <v>1304</v>
      </c>
      <c r="B31" s="279"/>
      <c r="C31" s="279"/>
      <c r="D31" s="279"/>
      <c r="E31" s="279"/>
      <c r="F31" s="279"/>
      <c r="G31" s="279"/>
      <c r="H31" s="279"/>
      <c r="I31" s="280"/>
      <c r="J31" s="259"/>
      <c r="K31" s="268" t="s">
        <v>1305</v>
      </c>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0"/>
      <c r="BI31" s="269" t="s">
        <v>1282</v>
      </c>
      <c r="BJ31" s="270"/>
      <c r="BK31" s="270"/>
      <c r="BL31" s="270"/>
      <c r="BM31" s="270"/>
      <c r="BN31" s="270"/>
      <c r="BO31" s="270"/>
      <c r="BP31" s="270"/>
      <c r="BQ31" s="270"/>
      <c r="BR31" s="270"/>
      <c r="BS31" s="271"/>
      <c r="BT31" s="269">
        <v>985</v>
      </c>
      <c r="BU31" s="270"/>
      <c r="BV31" s="270"/>
      <c r="BW31" s="270"/>
      <c r="BX31" s="270"/>
      <c r="BY31" s="270"/>
      <c r="BZ31" s="270"/>
      <c r="CA31" s="270"/>
      <c r="CB31" s="270"/>
      <c r="CC31" s="271"/>
      <c r="CD31" s="288">
        <v>1643.9997000000001</v>
      </c>
      <c r="CE31" s="289"/>
      <c r="CF31" s="289"/>
      <c r="CG31" s="289"/>
      <c r="CH31" s="289"/>
      <c r="CI31" s="289"/>
      <c r="CJ31" s="289"/>
      <c r="CK31" s="289"/>
      <c r="CL31" s="289"/>
      <c r="CM31" s="290"/>
      <c r="CN31" s="316" t="s">
        <v>1289</v>
      </c>
      <c r="CO31" s="317"/>
      <c r="CP31" s="317"/>
      <c r="CQ31" s="317"/>
      <c r="CR31" s="317"/>
      <c r="CS31" s="317"/>
      <c r="CT31" s="317"/>
      <c r="CU31" s="317"/>
      <c r="CV31" s="317"/>
      <c r="CW31" s="317"/>
      <c r="CX31" s="317"/>
      <c r="CY31" s="317"/>
      <c r="CZ31" s="317"/>
      <c r="DA31" s="317"/>
      <c r="DB31" s="317"/>
      <c r="DC31" s="317"/>
      <c r="DD31" s="318"/>
    </row>
    <row r="32" spans="1:108" s="258" customFormat="1" ht="30" customHeight="1" x14ac:dyDescent="0.2">
      <c r="A32" s="278" t="s">
        <v>1306</v>
      </c>
      <c r="B32" s="279"/>
      <c r="C32" s="279"/>
      <c r="D32" s="279"/>
      <c r="E32" s="279"/>
      <c r="F32" s="279"/>
      <c r="G32" s="279"/>
      <c r="H32" s="279"/>
      <c r="I32" s="280"/>
      <c r="J32" s="259"/>
      <c r="K32" s="268" t="s">
        <v>1307</v>
      </c>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0"/>
      <c r="BI32" s="269" t="s">
        <v>1282</v>
      </c>
      <c r="BJ32" s="270"/>
      <c r="BK32" s="270"/>
      <c r="BL32" s="270"/>
      <c r="BM32" s="270"/>
      <c r="BN32" s="270"/>
      <c r="BO32" s="270"/>
      <c r="BP32" s="270"/>
      <c r="BQ32" s="270"/>
      <c r="BR32" s="270"/>
      <c r="BS32" s="271"/>
      <c r="BT32" s="306">
        <v>367</v>
      </c>
      <c r="BU32" s="307"/>
      <c r="BV32" s="307"/>
      <c r="BW32" s="307"/>
      <c r="BX32" s="307"/>
      <c r="BY32" s="307"/>
      <c r="BZ32" s="307"/>
      <c r="CA32" s="307"/>
      <c r="CB32" s="307"/>
      <c r="CC32" s="308"/>
      <c r="CD32" s="288">
        <v>1012.82872</v>
      </c>
      <c r="CE32" s="289"/>
      <c r="CF32" s="289"/>
      <c r="CG32" s="289"/>
      <c r="CH32" s="289"/>
      <c r="CI32" s="289"/>
      <c r="CJ32" s="289"/>
      <c r="CK32" s="289"/>
      <c r="CL32" s="289"/>
      <c r="CM32" s="290"/>
      <c r="CN32" s="316" t="s">
        <v>1289</v>
      </c>
      <c r="CO32" s="317"/>
      <c r="CP32" s="317"/>
      <c r="CQ32" s="317"/>
      <c r="CR32" s="317"/>
      <c r="CS32" s="317"/>
      <c r="CT32" s="317"/>
      <c r="CU32" s="317"/>
      <c r="CV32" s="317"/>
      <c r="CW32" s="317"/>
      <c r="CX32" s="317"/>
      <c r="CY32" s="317"/>
      <c r="CZ32" s="317"/>
      <c r="DA32" s="317"/>
      <c r="DB32" s="317"/>
      <c r="DC32" s="317"/>
      <c r="DD32" s="318"/>
    </row>
    <row r="33" spans="1:145" s="258" customFormat="1" ht="45" customHeight="1" x14ac:dyDescent="0.2">
      <c r="A33" s="265" t="s">
        <v>1308</v>
      </c>
      <c r="B33" s="266"/>
      <c r="C33" s="266"/>
      <c r="D33" s="266"/>
      <c r="E33" s="266"/>
      <c r="F33" s="266"/>
      <c r="G33" s="266"/>
      <c r="H33" s="266"/>
      <c r="I33" s="267"/>
      <c r="J33" s="259"/>
      <c r="K33" s="268" t="s">
        <v>1309</v>
      </c>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0"/>
      <c r="BI33" s="269" t="s">
        <v>1282</v>
      </c>
      <c r="BJ33" s="270"/>
      <c r="BK33" s="270"/>
      <c r="BL33" s="270"/>
      <c r="BM33" s="270"/>
      <c r="BN33" s="270"/>
      <c r="BO33" s="270"/>
      <c r="BP33" s="270"/>
      <c r="BQ33" s="270"/>
      <c r="BR33" s="270"/>
      <c r="BS33" s="271"/>
      <c r="BT33" s="269">
        <v>0</v>
      </c>
      <c r="BU33" s="270"/>
      <c r="BV33" s="270"/>
      <c r="BW33" s="270"/>
      <c r="BX33" s="270"/>
      <c r="BY33" s="270"/>
      <c r="BZ33" s="270"/>
      <c r="CA33" s="270"/>
      <c r="CB33" s="270"/>
      <c r="CC33" s="271"/>
      <c r="CD33" s="272">
        <v>0</v>
      </c>
      <c r="CE33" s="273"/>
      <c r="CF33" s="273"/>
      <c r="CG33" s="273"/>
      <c r="CH33" s="273"/>
      <c r="CI33" s="273"/>
      <c r="CJ33" s="273"/>
      <c r="CK33" s="273"/>
      <c r="CL33" s="273"/>
      <c r="CM33" s="274"/>
      <c r="CN33" s="297"/>
      <c r="CO33" s="298"/>
      <c r="CP33" s="298"/>
      <c r="CQ33" s="298"/>
      <c r="CR33" s="298"/>
      <c r="CS33" s="298"/>
      <c r="CT33" s="298"/>
      <c r="CU33" s="298"/>
      <c r="CV33" s="298"/>
      <c r="CW33" s="298"/>
      <c r="CX33" s="298"/>
      <c r="CY33" s="298"/>
      <c r="CZ33" s="298"/>
      <c r="DA33" s="298"/>
      <c r="DB33" s="298"/>
      <c r="DC33" s="298"/>
      <c r="DD33" s="299"/>
    </row>
    <row r="34" spans="1:145" s="258" customFormat="1" ht="30" customHeight="1" x14ac:dyDescent="0.2">
      <c r="A34" s="265" t="s">
        <v>1310</v>
      </c>
      <c r="B34" s="266"/>
      <c r="C34" s="266"/>
      <c r="D34" s="266"/>
      <c r="E34" s="266"/>
      <c r="F34" s="266"/>
      <c r="G34" s="266"/>
      <c r="H34" s="266"/>
      <c r="I34" s="267"/>
      <c r="J34" s="259"/>
      <c r="K34" s="268" t="s">
        <v>1311</v>
      </c>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0"/>
      <c r="BI34" s="269" t="s">
        <v>1282</v>
      </c>
      <c r="BJ34" s="270"/>
      <c r="BK34" s="270"/>
      <c r="BL34" s="270"/>
      <c r="BM34" s="270"/>
      <c r="BN34" s="270"/>
      <c r="BO34" s="270"/>
      <c r="BP34" s="270"/>
      <c r="BQ34" s="270"/>
      <c r="BR34" s="270"/>
      <c r="BS34" s="271"/>
      <c r="BT34" s="269">
        <v>0</v>
      </c>
      <c r="BU34" s="270"/>
      <c r="BV34" s="270"/>
      <c r="BW34" s="270"/>
      <c r="BX34" s="270"/>
      <c r="BY34" s="270"/>
      <c r="BZ34" s="270"/>
      <c r="CA34" s="270"/>
      <c r="CB34" s="270"/>
      <c r="CC34" s="271"/>
      <c r="CD34" s="272">
        <v>0</v>
      </c>
      <c r="CE34" s="273"/>
      <c r="CF34" s="273"/>
      <c r="CG34" s="273"/>
      <c r="CH34" s="273"/>
      <c r="CI34" s="273"/>
      <c r="CJ34" s="273"/>
      <c r="CK34" s="273"/>
      <c r="CL34" s="273"/>
      <c r="CM34" s="274"/>
      <c r="CN34" s="297"/>
      <c r="CO34" s="298"/>
      <c r="CP34" s="298"/>
      <c r="CQ34" s="298"/>
      <c r="CR34" s="298"/>
      <c r="CS34" s="298"/>
      <c r="CT34" s="298"/>
      <c r="CU34" s="298"/>
      <c r="CV34" s="298"/>
      <c r="CW34" s="298"/>
      <c r="CX34" s="298"/>
      <c r="CY34" s="298"/>
      <c r="CZ34" s="298"/>
      <c r="DA34" s="298"/>
      <c r="DB34" s="298"/>
      <c r="DC34" s="298"/>
      <c r="DD34" s="299"/>
    </row>
    <row r="35" spans="1:145" s="258" customFormat="1" ht="30" customHeight="1" x14ac:dyDescent="0.2">
      <c r="A35" s="265" t="s">
        <v>1312</v>
      </c>
      <c r="B35" s="266"/>
      <c r="C35" s="266"/>
      <c r="D35" s="266"/>
      <c r="E35" s="266"/>
      <c r="F35" s="266"/>
      <c r="G35" s="266"/>
      <c r="H35" s="266"/>
      <c r="I35" s="267"/>
      <c r="J35" s="259"/>
      <c r="K35" s="268" t="s">
        <v>1313</v>
      </c>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0"/>
      <c r="BI35" s="269" t="s">
        <v>1282</v>
      </c>
      <c r="BJ35" s="270"/>
      <c r="BK35" s="270"/>
      <c r="BL35" s="270"/>
      <c r="BM35" s="270"/>
      <c r="BN35" s="270"/>
      <c r="BO35" s="270"/>
      <c r="BP35" s="270"/>
      <c r="BQ35" s="270"/>
      <c r="BR35" s="270"/>
      <c r="BS35" s="271"/>
      <c r="BT35" s="306">
        <v>6621.5599999999995</v>
      </c>
      <c r="BU35" s="307"/>
      <c r="BV35" s="307"/>
      <c r="BW35" s="307"/>
      <c r="BX35" s="307"/>
      <c r="BY35" s="307"/>
      <c r="BZ35" s="307"/>
      <c r="CA35" s="307"/>
      <c r="CB35" s="307"/>
      <c r="CC35" s="308"/>
      <c r="CD35" s="288">
        <v>16415.470229999999</v>
      </c>
      <c r="CE35" s="289"/>
      <c r="CF35" s="289"/>
      <c r="CG35" s="289"/>
      <c r="CH35" s="289"/>
      <c r="CI35" s="289"/>
      <c r="CJ35" s="289"/>
      <c r="CK35" s="289"/>
      <c r="CL35" s="289"/>
      <c r="CM35" s="290"/>
      <c r="CN35" s="297"/>
      <c r="CO35" s="298"/>
      <c r="CP35" s="298"/>
      <c r="CQ35" s="298"/>
      <c r="CR35" s="298"/>
      <c r="CS35" s="298"/>
      <c r="CT35" s="298"/>
      <c r="CU35" s="298"/>
      <c r="CV35" s="298"/>
      <c r="CW35" s="298"/>
      <c r="CX35" s="298"/>
      <c r="CY35" s="298"/>
      <c r="CZ35" s="298"/>
      <c r="DA35" s="298"/>
      <c r="DB35" s="298"/>
      <c r="DC35" s="298"/>
      <c r="DD35" s="299"/>
    </row>
    <row r="36" spans="1:145" s="258" customFormat="1" ht="15" customHeight="1" x14ac:dyDescent="0.2">
      <c r="A36" s="278" t="s">
        <v>1314</v>
      </c>
      <c r="B36" s="279"/>
      <c r="C36" s="279"/>
      <c r="D36" s="279"/>
      <c r="E36" s="279"/>
      <c r="F36" s="279"/>
      <c r="G36" s="279"/>
      <c r="H36" s="279"/>
      <c r="I36" s="280"/>
      <c r="J36" s="259"/>
      <c r="K36" s="268" t="s">
        <v>1315</v>
      </c>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0"/>
      <c r="BI36" s="269" t="s">
        <v>1282</v>
      </c>
      <c r="BJ36" s="270"/>
      <c r="BK36" s="270"/>
      <c r="BL36" s="270"/>
      <c r="BM36" s="270"/>
      <c r="BN36" s="270"/>
      <c r="BO36" s="270"/>
      <c r="BP36" s="270"/>
      <c r="BQ36" s="270"/>
      <c r="BR36" s="270"/>
      <c r="BS36" s="271"/>
      <c r="BT36" s="269">
        <v>0</v>
      </c>
      <c r="BU36" s="270"/>
      <c r="BV36" s="270"/>
      <c r="BW36" s="270"/>
      <c r="BX36" s="270"/>
      <c r="BY36" s="270"/>
      <c r="BZ36" s="270"/>
      <c r="CA36" s="270"/>
      <c r="CB36" s="270"/>
      <c r="CC36" s="271"/>
      <c r="CD36" s="272">
        <v>0</v>
      </c>
      <c r="CE36" s="273"/>
      <c r="CF36" s="273"/>
      <c r="CG36" s="273"/>
      <c r="CH36" s="273"/>
      <c r="CI36" s="273"/>
      <c r="CJ36" s="273"/>
      <c r="CK36" s="273"/>
      <c r="CL36" s="273"/>
      <c r="CM36" s="274"/>
      <c r="CN36" s="297"/>
      <c r="CO36" s="298"/>
      <c r="CP36" s="298"/>
      <c r="CQ36" s="298"/>
      <c r="CR36" s="298"/>
      <c r="CS36" s="298"/>
      <c r="CT36" s="298"/>
      <c r="CU36" s="298"/>
      <c r="CV36" s="298"/>
      <c r="CW36" s="298"/>
      <c r="CX36" s="298"/>
      <c r="CY36" s="298"/>
      <c r="CZ36" s="298"/>
      <c r="DA36" s="298"/>
      <c r="DB36" s="298"/>
      <c r="DC36" s="298"/>
      <c r="DD36" s="299"/>
    </row>
    <row r="37" spans="1:145" s="258" customFormat="1" ht="45" customHeight="1" x14ac:dyDescent="0.2">
      <c r="A37" s="278" t="s">
        <v>1316</v>
      </c>
      <c r="B37" s="279"/>
      <c r="C37" s="279"/>
      <c r="D37" s="279"/>
      <c r="E37" s="279"/>
      <c r="F37" s="279"/>
      <c r="G37" s="279"/>
      <c r="H37" s="279"/>
      <c r="I37" s="280"/>
      <c r="J37" s="259"/>
      <c r="K37" s="268" t="s">
        <v>1317</v>
      </c>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0"/>
      <c r="BI37" s="269" t="s">
        <v>1282</v>
      </c>
      <c r="BJ37" s="270"/>
      <c r="BK37" s="270"/>
      <c r="BL37" s="270"/>
      <c r="BM37" s="270"/>
      <c r="BN37" s="270"/>
      <c r="BO37" s="270"/>
      <c r="BP37" s="270"/>
      <c r="BQ37" s="270"/>
      <c r="BR37" s="270"/>
      <c r="BS37" s="271"/>
      <c r="BT37" s="269">
        <v>0</v>
      </c>
      <c r="BU37" s="270"/>
      <c r="BV37" s="270"/>
      <c r="BW37" s="270"/>
      <c r="BX37" s="270"/>
      <c r="BY37" s="270"/>
      <c r="BZ37" s="270"/>
      <c r="CA37" s="270"/>
      <c r="CB37" s="270"/>
      <c r="CC37" s="271"/>
      <c r="CD37" s="272">
        <v>0</v>
      </c>
      <c r="CE37" s="273"/>
      <c r="CF37" s="273"/>
      <c r="CG37" s="273"/>
      <c r="CH37" s="273"/>
      <c r="CI37" s="273"/>
      <c r="CJ37" s="273"/>
      <c r="CK37" s="273"/>
      <c r="CL37" s="273"/>
      <c r="CM37" s="274"/>
      <c r="CN37" s="297"/>
      <c r="CO37" s="298"/>
      <c r="CP37" s="298"/>
      <c r="CQ37" s="298"/>
      <c r="CR37" s="298"/>
      <c r="CS37" s="298"/>
      <c r="CT37" s="298"/>
      <c r="CU37" s="298"/>
      <c r="CV37" s="298"/>
      <c r="CW37" s="298"/>
      <c r="CX37" s="298"/>
      <c r="CY37" s="298"/>
      <c r="CZ37" s="298"/>
      <c r="DA37" s="298"/>
      <c r="DB37" s="298"/>
      <c r="DC37" s="298"/>
      <c r="DD37" s="299"/>
    </row>
    <row r="38" spans="1:145" s="258" customFormat="1" ht="33" customHeight="1" x14ac:dyDescent="0.2">
      <c r="A38" s="278" t="s">
        <v>1318</v>
      </c>
      <c r="B38" s="279"/>
      <c r="C38" s="279"/>
      <c r="D38" s="279"/>
      <c r="E38" s="279"/>
      <c r="F38" s="279"/>
      <c r="G38" s="279"/>
      <c r="H38" s="279"/>
      <c r="I38" s="280"/>
      <c r="J38" s="259"/>
      <c r="K38" s="268" t="s">
        <v>1319</v>
      </c>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0"/>
      <c r="BI38" s="269" t="s">
        <v>1282</v>
      </c>
      <c r="BJ38" s="270"/>
      <c r="BK38" s="270"/>
      <c r="BL38" s="270"/>
      <c r="BM38" s="270"/>
      <c r="BN38" s="270"/>
      <c r="BO38" s="270"/>
      <c r="BP38" s="270"/>
      <c r="BQ38" s="270"/>
      <c r="BR38" s="270"/>
      <c r="BS38" s="271"/>
      <c r="BT38" s="310">
        <v>1455.06</v>
      </c>
      <c r="BU38" s="311"/>
      <c r="BV38" s="311"/>
      <c r="BW38" s="311"/>
      <c r="BX38" s="311"/>
      <c r="BY38" s="311"/>
      <c r="BZ38" s="311"/>
      <c r="CA38" s="311"/>
      <c r="CB38" s="311"/>
      <c r="CC38" s="312"/>
      <c r="CD38" s="288">
        <v>7303.1518000000005</v>
      </c>
      <c r="CE38" s="289"/>
      <c r="CF38" s="289"/>
      <c r="CG38" s="289"/>
      <c r="CH38" s="289"/>
      <c r="CI38" s="289"/>
      <c r="CJ38" s="289"/>
      <c r="CK38" s="289"/>
      <c r="CL38" s="289"/>
      <c r="CM38" s="290"/>
      <c r="CN38" s="316" t="s">
        <v>1289</v>
      </c>
      <c r="CO38" s="317"/>
      <c r="CP38" s="317"/>
      <c r="CQ38" s="317"/>
      <c r="CR38" s="317"/>
      <c r="CS38" s="317"/>
      <c r="CT38" s="317"/>
      <c r="CU38" s="317"/>
      <c r="CV38" s="317"/>
      <c r="CW38" s="317"/>
      <c r="CX38" s="317"/>
      <c r="CY38" s="317"/>
      <c r="CZ38" s="317"/>
      <c r="DA38" s="317"/>
      <c r="DB38" s="317"/>
      <c r="DC38" s="317"/>
      <c r="DD38" s="318"/>
    </row>
    <row r="39" spans="1:145" s="258" customFormat="1" ht="30" customHeight="1" x14ac:dyDescent="0.2">
      <c r="A39" s="278" t="s">
        <v>1320</v>
      </c>
      <c r="B39" s="279"/>
      <c r="C39" s="279"/>
      <c r="D39" s="279"/>
      <c r="E39" s="279"/>
      <c r="F39" s="279"/>
      <c r="G39" s="279"/>
      <c r="H39" s="279"/>
      <c r="I39" s="280"/>
      <c r="J39" s="259"/>
      <c r="K39" s="268" t="s">
        <v>1321</v>
      </c>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0"/>
      <c r="BI39" s="269" t="s">
        <v>1282</v>
      </c>
      <c r="BJ39" s="270"/>
      <c r="BK39" s="270"/>
      <c r="BL39" s="270"/>
      <c r="BM39" s="270"/>
      <c r="BN39" s="270"/>
      <c r="BO39" s="270"/>
      <c r="BP39" s="270"/>
      <c r="BQ39" s="270"/>
      <c r="BR39" s="270"/>
      <c r="BS39" s="271"/>
      <c r="BT39" s="306">
        <v>5092.1000000000004</v>
      </c>
      <c r="BU39" s="307"/>
      <c r="BV39" s="307"/>
      <c r="BW39" s="307"/>
      <c r="BX39" s="307"/>
      <c r="BY39" s="307"/>
      <c r="BZ39" s="307"/>
      <c r="CA39" s="307"/>
      <c r="CB39" s="307"/>
      <c r="CC39" s="308"/>
      <c r="CD39" s="288">
        <v>6052.8150800000003</v>
      </c>
      <c r="CE39" s="289"/>
      <c r="CF39" s="289"/>
      <c r="CG39" s="289"/>
      <c r="CH39" s="289"/>
      <c r="CI39" s="289"/>
      <c r="CJ39" s="289"/>
      <c r="CK39" s="289"/>
      <c r="CL39" s="289"/>
      <c r="CM39" s="290"/>
      <c r="CN39" s="316" t="s">
        <v>1289</v>
      </c>
      <c r="CO39" s="317"/>
      <c r="CP39" s="317"/>
      <c r="CQ39" s="317"/>
      <c r="CR39" s="317"/>
      <c r="CS39" s="317"/>
      <c r="CT39" s="317"/>
      <c r="CU39" s="317"/>
      <c r="CV39" s="317"/>
      <c r="CW39" s="317"/>
      <c r="CX39" s="317"/>
      <c r="CY39" s="317"/>
      <c r="CZ39" s="317"/>
      <c r="DA39" s="317"/>
      <c r="DB39" s="317"/>
      <c r="DC39" s="317"/>
      <c r="DD39" s="318"/>
    </row>
    <row r="40" spans="1:145" s="258" customFormat="1" ht="45" customHeight="1" x14ac:dyDescent="0.2">
      <c r="A40" s="278" t="s">
        <v>1322</v>
      </c>
      <c r="B40" s="279"/>
      <c r="C40" s="279"/>
      <c r="D40" s="279"/>
      <c r="E40" s="279"/>
      <c r="F40" s="279"/>
      <c r="G40" s="279"/>
      <c r="H40" s="279"/>
      <c r="I40" s="280"/>
      <c r="J40" s="259"/>
      <c r="K40" s="268" t="s">
        <v>1323</v>
      </c>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0"/>
      <c r="BI40" s="269" t="s">
        <v>1282</v>
      </c>
      <c r="BJ40" s="270"/>
      <c r="BK40" s="270"/>
      <c r="BL40" s="270"/>
      <c r="BM40" s="270"/>
      <c r="BN40" s="270"/>
      <c r="BO40" s="270"/>
      <c r="BP40" s="270"/>
      <c r="BQ40" s="270"/>
      <c r="BR40" s="270"/>
      <c r="BS40" s="271"/>
      <c r="BT40" s="269">
        <v>0</v>
      </c>
      <c r="BU40" s="270"/>
      <c r="BV40" s="270"/>
      <c r="BW40" s="270"/>
      <c r="BX40" s="270"/>
      <c r="BY40" s="270"/>
      <c r="BZ40" s="270"/>
      <c r="CA40" s="270"/>
      <c r="CB40" s="270"/>
      <c r="CC40" s="271"/>
      <c r="CD40" s="272">
        <v>0</v>
      </c>
      <c r="CE40" s="273"/>
      <c r="CF40" s="273"/>
      <c r="CG40" s="273"/>
      <c r="CH40" s="273"/>
      <c r="CI40" s="273"/>
      <c r="CJ40" s="273"/>
      <c r="CK40" s="273"/>
      <c r="CL40" s="273"/>
      <c r="CM40" s="274"/>
      <c r="CN40" s="297"/>
      <c r="CO40" s="298"/>
      <c r="CP40" s="298"/>
      <c r="CQ40" s="298"/>
      <c r="CR40" s="298"/>
      <c r="CS40" s="298"/>
      <c r="CT40" s="298"/>
      <c r="CU40" s="298"/>
      <c r="CV40" s="298"/>
      <c r="CW40" s="298"/>
      <c r="CX40" s="298"/>
      <c r="CY40" s="298"/>
      <c r="CZ40" s="298"/>
      <c r="DA40" s="298"/>
      <c r="DB40" s="298"/>
      <c r="DC40" s="298"/>
      <c r="DD40" s="299"/>
    </row>
    <row r="41" spans="1:145" s="258" customFormat="1" ht="21" customHeight="1" x14ac:dyDescent="0.2">
      <c r="A41" s="278" t="s">
        <v>1324</v>
      </c>
      <c r="B41" s="279"/>
      <c r="C41" s="279"/>
      <c r="D41" s="279"/>
      <c r="E41" s="279"/>
      <c r="F41" s="279"/>
      <c r="G41" s="279"/>
      <c r="H41" s="279"/>
      <c r="I41" s="280"/>
      <c r="J41" s="259"/>
      <c r="K41" s="268" t="s">
        <v>1325</v>
      </c>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0"/>
      <c r="BI41" s="269" t="s">
        <v>1282</v>
      </c>
      <c r="BJ41" s="270"/>
      <c r="BK41" s="270"/>
      <c r="BL41" s="270"/>
      <c r="BM41" s="270"/>
      <c r="BN41" s="270"/>
      <c r="BO41" s="270"/>
      <c r="BP41" s="270"/>
      <c r="BQ41" s="270"/>
      <c r="BR41" s="270"/>
      <c r="BS41" s="271"/>
      <c r="BT41" s="306">
        <v>0</v>
      </c>
      <c r="BU41" s="307"/>
      <c r="BV41" s="307"/>
      <c r="BW41" s="307"/>
      <c r="BX41" s="307"/>
      <c r="BY41" s="307"/>
      <c r="BZ41" s="307"/>
      <c r="CA41" s="307"/>
      <c r="CB41" s="307"/>
      <c r="CC41" s="308"/>
      <c r="CD41" s="303">
        <v>700.21163000000001</v>
      </c>
      <c r="CE41" s="304"/>
      <c r="CF41" s="304"/>
      <c r="CG41" s="304"/>
      <c r="CH41" s="304"/>
      <c r="CI41" s="304"/>
      <c r="CJ41" s="304"/>
      <c r="CK41" s="304"/>
      <c r="CL41" s="304"/>
      <c r="CM41" s="305"/>
      <c r="CN41" s="316" t="s">
        <v>1326</v>
      </c>
      <c r="CO41" s="317"/>
      <c r="CP41" s="317"/>
      <c r="CQ41" s="317"/>
      <c r="CR41" s="317"/>
      <c r="CS41" s="317"/>
      <c r="CT41" s="317"/>
      <c r="CU41" s="317"/>
      <c r="CV41" s="317"/>
      <c r="CW41" s="317"/>
      <c r="CX41" s="317"/>
      <c r="CY41" s="317"/>
      <c r="CZ41" s="317"/>
      <c r="DA41" s="317"/>
      <c r="DB41" s="317"/>
      <c r="DC41" s="317"/>
      <c r="DD41" s="318"/>
    </row>
    <row r="42" spans="1:145" s="258" customFormat="1" ht="15" customHeight="1" x14ac:dyDescent="0.2">
      <c r="A42" s="278" t="s">
        <v>1327</v>
      </c>
      <c r="B42" s="279"/>
      <c r="C42" s="279"/>
      <c r="D42" s="279"/>
      <c r="E42" s="279"/>
      <c r="F42" s="279"/>
      <c r="G42" s="279"/>
      <c r="H42" s="279"/>
      <c r="I42" s="280"/>
      <c r="J42" s="259"/>
      <c r="K42" s="268" t="s">
        <v>1328</v>
      </c>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0"/>
      <c r="BI42" s="269" t="s">
        <v>1282</v>
      </c>
      <c r="BJ42" s="270"/>
      <c r="BK42" s="270"/>
      <c r="BL42" s="270"/>
      <c r="BM42" s="270"/>
      <c r="BN42" s="270"/>
      <c r="BO42" s="270"/>
      <c r="BP42" s="270"/>
      <c r="BQ42" s="270"/>
      <c r="BR42" s="270"/>
      <c r="BS42" s="271"/>
      <c r="BT42" s="269">
        <v>0</v>
      </c>
      <c r="BU42" s="270"/>
      <c r="BV42" s="270"/>
      <c r="BW42" s="270"/>
      <c r="BX42" s="270"/>
      <c r="BY42" s="270"/>
      <c r="BZ42" s="270"/>
      <c r="CA42" s="270"/>
      <c r="CB42" s="270"/>
      <c r="CC42" s="271"/>
      <c r="CD42" s="272">
        <v>0</v>
      </c>
      <c r="CE42" s="273"/>
      <c r="CF42" s="273"/>
      <c r="CG42" s="273"/>
      <c r="CH42" s="273"/>
      <c r="CI42" s="273"/>
      <c r="CJ42" s="273"/>
      <c r="CK42" s="273"/>
      <c r="CL42" s="273"/>
      <c r="CM42" s="274"/>
      <c r="CN42" s="297"/>
      <c r="CO42" s="298"/>
      <c r="CP42" s="298"/>
      <c r="CQ42" s="298"/>
      <c r="CR42" s="298"/>
      <c r="CS42" s="298"/>
      <c r="CT42" s="298"/>
      <c r="CU42" s="298"/>
      <c r="CV42" s="298"/>
      <c r="CW42" s="298"/>
      <c r="CX42" s="298"/>
      <c r="CY42" s="298"/>
      <c r="CZ42" s="298"/>
      <c r="DA42" s="298"/>
      <c r="DB42" s="298"/>
      <c r="DC42" s="298"/>
      <c r="DD42" s="299"/>
    </row>
    <row r="43" spans="1:145" s="258" customFormat="1" ht="15" customHeight="1" x14ac:dyDescent="0.2">
      <c r="A43" s="278" t="s">
        <v>1329</v>
      </c>
      <c r="B43" s="279"/>
      <c r="C43" s="279"/>
      <c r="D43" s="279"/>
      <c r="E43" s="279"/>
      <c r="F43" s="279"/>
      <c r="G43" s="279"/>
      <c r="H43" s="279"/>
      <c r="I43" s="280"/>
      <c r="J43" s="259"/>
      <c r="K43" s="268" t="s">
        <v>1330</v>
      </c>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0"/>
      <c r="BI43" s="269" t="s">
        <v>1282</v>
      </c>
      <c r="BJ43" s="270"/>
      <c r="BK43" s="270"/>
      <c r="BL43" s="270"/>
      <c r="BM43" s="270"/>
      <c r="BN43" s="270"/>
      <c r="BO43" s="270"/>
      <c r="BP43" s="270"/>
      <c r="BQ43" s="270"/>
      <c r="BR43" s="270"/>
      <c r="BS43" s="271"/>
      <c r="BT43" s="269">
        <v>0</v>
      </c>
      <c r="BU43" s="270"/>
      <c r="BV43" s="270"/>
      <c r="BW43" s="270"/>
      <c r="BX43" s="270"/>
      <c r="BY43" s="270"/>
      <c r="BZ43" s="270"/>
      <c r="CA43" s="270"/>
      <c r="CB43" s="270"/>
      <c r="CC43" s="271"/>
      <c r="CD43" s="272">
        <v>0</v>
      </c>
      <c r="CE43" s="273"/>
      <c r="CF43" s="273"/>
      <c r="CG43" s="273"/>
      <c r="CH43" s="273"/>
      <c r="CI43" s="273"/>
      <c r="CJ43" s="273"/>
      <c r="CK43" s="273"/>
      <c r="CL43" s="273"/>
      <c r="CM43" s="274"/>
      <c r="CN43" s="297"/>
      <c r="CO43" s="298"/>
      <c r="CP43" s="298"/>
      <c r="CQ43" s="298"/>
      <c r="CR43" s="298"/>
      <c r="CS43" s="298"/>
      <c r="CT43" s="298"/>
      <c r="CU43" s="298"/>
      <c r="CV43" s="298"/>
      <c r="CW43" s="298"/>
      <c r="CX43" s="298"/>
      <c r="CY43" s="298"/>
      <c r="CZ43" s="298"/>
      <c r="DA43" s="298"/>
      <c r="DB43" s="298"/>
      <c r="DC43" s="298"/>
      <c r="DD43" s="299"/>
    </row>
    <row r="44" spans="1:145" s="258" customFormat="1" ht="21.95" customHeight="1" x14ac:dyDescent="0.2">
      <c r="A44" s="278" t="s">
        <v>1331</v>
      </c>
      <c r="B44" s="279"/>
      <c r="C44" s="279"/>
      <c r="D44" s="279"/>
      <c r="E44" s="279"/>
      <c r="F44" s="279"/>
      <c r="G44" s="279"/>
      <c r="H44" s="279"/>
      <c r="I44" s="280"/>
      <c r="J44" s="259"/>
      <c r="K44" s="268" t="s">
        <v>1332</v>
      </c>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0"/>
      <c r="BI44" s="269" t="s">
        <v>1282</v>
      </c>
      <c r="BJ44" s="270"/>
      <c r="BK44" s="270"/>
      <c r="BL44" s="270"/>
      <c r="BM44" s="270"/>
      <c r="BN44" s="270"/>
      <c r="BO44" s="270"/>
      <c r="BP44" s="270"/>
      <c r="BQ44" s="270"/>
      <c r="BR44" s="270"/>
      <c r="BS44" s="271"/>
      <c r="BT44" s="269">
        <v>0</v>
      </c>
      <c r="BU44" s="270"/>
      <c r="BV44" s="270"/>
      <c r="BW44" s="270"/>
      <c r="BX44" s="270"/>
      <c r="BY44" s="270"/>
      <c r="BZ44" s="270"/>
      <c r="CA44" s="270"/>
      <c r="CB44" s="270"/>
      <c r="CC44" s="271"/>
      <c r="CD44" s="303">
        <v>142.05500000000001</v>
      </c>
      <c r="CE44" s="304"/>
      <c r="CF44" s="304"/>
      <c r="CG44" s="304"/>
      <c r="CH44" s="304"/>
      <c r="CI44" s="304"/>
      <c r="CJ44" s="304"/>
      <c r="CK44" s="304"/>
      <c r="CL44" s="304"/>
      <c r="CM44" s="305"/>
      <c r="CN44" s="316" t="s">
        <v>1326</v>
      </c>
      <c r="CO44" s="317"/>
      <c r="CP44" s="317"/>
      <c r="CQ44" s="317"/>
      <c r="CR44" s="317"/>
      <c r="CS44" s="317"/>
      <c r="CT44" s="317"/>
      <c r="CU44" s="317"/>
      <c r="CV44" s="317"/>
      <c r="CW44" s="317"/>
      <c r="CX44" s="317"/>
      <c r="CY44" s="317"/>
      <c r="CZ44" s="317"/>
      <c r="DA44" s="317"/>
      <c r="DB44" s="317"/>
      <c r="DC44" s="317"/>
      <c r="DD44" s="318"/>
    </row>
    <row r="45" spans="1:145" s="258" customFormat="1" ht="72.75" customHeight="1" x14ac:dyDescent="0.2">
      <c r="A45" s="278" t="s">
        <v>1333</v>
      </c>
      <c r="B45" s="279"/>
      <c r="C45" s="279"/>
      <c r="D45" s="279"/>
      <c r="E45" s="279"/>
      <c r="F45" s="279"/>
      <c r="G45" s="279"/>
      <c r="H45" s="279"/>
      <c r="I45" s="280"/>
      <c r="J45" s="259"/>
      <c r="K45" s="268" t="s">
        <v>1334</v>
      </c>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0"/>
      <c r="BI45" s="269" t="s">
        <v>1282</v>
      </c>
      <c r="BJ45" s="270"/>
      <c r="BK45" s="270"/>
      <c r="BL45" s="270"/>
      <c r="BM45" s="270"/>
      <c r="BN45" s="270"/>
      <c r="BO45" s="270"/>
      <c r="BP45" s="270"/>
      <c r="BQ45" s="270"/>
      <c r="BR45" s="270"/>
      <c r="BS45" s="271"/>
      <c r="BT45" s="269">
        <v>0</v>
      </c>
      <c r="BU45" s="270"/>
      <c r="BV45" s="270"/>
      <c r="BW45" s="270"/>
      <c r="BX45" s="270"/>
      <c r="BY45" s="270"/>
      <c r="BZ45" s="270"/>
      <c r="CA45" s="270"/>
      <c r="CB45" s="270"/>
      <c r="CC45" s="271"/>
      <c r="CD45" s="313">
        <v>1816.6122399999999</v>
      </c>
      <c r="CE45" s="314"/>
      <c r="CF45" s="314"/>
      <c r="CG45" s="314"/>
      <c r="CH45" s="314"/>
      <c r="CI45" s="314"/>
      <c r="CJ45" s="314"/>
      <c r="CK45" s="314"/>
      <c r="CL45" s="314"/>
      <c r="CM45" s="315"/>
      <c r="CN45" s="316" t="s">
        <v>1335</v>
      </c>
      <c r="CO45" s="317"/>
      <c r="CP45" s="317"/>
      <c r="CQ45" s="317"/>
      <c r="CR45" s="317"/>
      <c r="CS45" s="317"/>
      <c r="CT45" s="317"/>
      <c r="CU45" s="317"/>
      <c r="CV45" s="317"/>
      <c r="CW45" s="317"/>
      <c r="CX45" s="317"/>
      <c r="CY45" s="317"/>
      <c r="CZ45" s="317"/>
      <c r="DA45" s="317"/>
      <c r="DB45" s="317"/>
      <c r="DC45" s="317"/>
      <c r="DD45" s="318"/>
      <c r="DE45" s="319"/>
      <c r="DF45" s="319"/>
      <c r="DG45" s="319"/>
      <c r="DH45" s="319"/>
      <c r="DI45" s="319"/>
      <c r="DJ45" s="319"/>
      <c r="DK45" s="319"/>
      <c r="DL45" s="319"/>
      <c r="DM45" s="319"/>
      <c r="DN45" s="319"/>
      <c r="DO45" s="319"/>
      <c r="DP45" s="319"/>
      <c r="DQ45" s="319"/>
      <c r="DR45" s="319"/>
      <c r="DS45" s="319"/>
      <c r="DT45" s="319"/>
      <c r="DU45" s="319"/>
      <c r="DV45" s="319"/>
      <c r="DW45" s="319"/>
      <c r="DX45" s="319"/>
      <c r="DY45" s="319"/>
      <c r="DZ45" s="319"/>
      <c r="EA45" s="319"/>
      <c r="EB45" s="319"/>
      <c r="EC45" s="319"/>
      <c r="ED45" s="319"/>
      <c r="EE45" s="319"/>
      <c r="EF45" s="319"/>
      <c r="EG45" s="320"/>
      <c r="EH45" s="320"/>
      <c r="EI45" s="320"/>
      <c r="EJ45" s="320"/>
      <c r="EK45" s="320"/>
      <c r="EL45" s="320"/>
      <c r="EM45" s="320"/>
      <c r="EN45" s="320"/>
      <c r="EO45" s="321"/>
    </row>
    <row r="46" spans="1:145" s="258" customFormat="1" ht="30" customHeight="1" x14ac:dyDescent="0.2">
      <c r="A46" s="278" t="s">
        <v>1336</v>
      </c>
      <c r="B46" s="279"/>
      <c r="C46" s="279"/>
      <c r="D46" s="279"/>
      <c r="E46" s="279"/>
      <c r="F46" s="279"/>
      <c r="G46" s="279"/>
      <c r="H46" s="279"/>
      <c r="I46" s="280"/>
      <c r="J46" s="261"/>
      <c r="K46" s="281" t="s">
        <v>1337</v>
      </c>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62"/>
      <c r="BI46" s="272" t="s">
        <v>1338</v>
      </c>
      <c r="BJ46" s="273"/>
      <c r="BK46" s="273"/>
      <c r="BL46" s="273"/>
      <c r="BM46" s="273"/>
      <c r="BN46" s="273"/>
      <c r="BO46" s="273"/>
      <c r="BP46" s="273"/>
      <c r="BQ46" s="273"/>
      <c r="BR46" s="273"/>
      <c r="BS46" s="274"/>
      <c r="BT46" s="272">
        <v>0</v>
      </c>
      <c r="BU46" s="273"/>
      <c r="BV46" s="273"/>
      <c r="BW46" s="273"/>
      <c r="BX46" s="273"/>
      <c r="BY46" s="273"/>
      <c r="BZ46" s="273"/>
      <c r="CA46" s="273"/>
      <c r="CB46" s="273"/>
      <c r="CC46" s="274"/>
      <c r="CD46" s="272">
        <v>12</v>
      </c>
      <c r="CE46" s="273"/>
      <c r="CF46" s="273"/>
      <c r="CG46" s="273"/>
      <c r="CH46" s="273"/>
      <c r="CI46" s="273"/>
      <c r="CJ46" s="273"/>
      <c r="CK46" s="273"/>
      <c r="CL46" s="273"/>
      <c r="CM46" s="274"/>
      <c r="CN46" s="285"/>
      <c r="CO46" s="286"/>
      <c r="CP46" s="286"/>
      <c r="CQ46" s="286"/>
      <c r="CR46" s="286"/>
      <c r="CS46" s="286"/>
      <c r="CT46" s="286"/>
      <c r="CU46" s="286"/>
      <c r="CV46" s="286"/>
      <c r="CW46" s="286"/>
      <c r="CX46" s="286"/>
      <c r="CY46" s="286"/>
      <c r="CZ46" s="286"/>
      <c r="DA46" s="286"/>
      <c r="DB46" s="286"/>
      <c r="DC46" s="286"/>
      <c r="DD46" s="287"/>
    </row>
    <row r="47" spans="1:145" s="258" customFormat="1" ht="111.75" customHeight="1" x14ac:dyDescent="0.2">
      <c r="A47" s="278" t="s">
        <v>1339</v>
      </c>
      <c r="B47" s="279"/>
      <c r="C47" s="279"/>
      <c r="D47" s="279"/>
      <c r="E47" s="279"/>
      <c r="F47" s="279"/>
      <c r="G47" s="279"/>
      <c r="H47" s="279"/>
      <c r="I47" s="280"/>
      <c r="J47" s="259"/>
      <c r="K47" s="268" t="s">
        <v>1340</v>
      </c>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0"/>
      <c r="BI47" s="269" t="s">
        <v>1282</v>
      </c>
      <c r="BJ47" s="270"/>
      <c r="BK47" s="270"/>
      <c r="BL47" s="270"/>
      <c r="BM47" s="270"/>
      <c r="BN47" s="270"/>
      <c r="BO47" s="270"/>
      <c r="BP47" s="270"/>
      <c r="BQ47" s="270"/>
      <c r="BR47" s="270"/>
      <c r="BS47" s="271"/>
      <c r="BT47" s="269">
        <v>0</v>
      </c>
      <c r="BU47" s="270"/>
      <c r="BV47" s="270"/>
      <c r="BW47" s="270"/>
      <c r="BX47" s="270"/>
      <c r="BY47" s="270"/>
      <c r="BZ47" s="270"/>
      <c r="CA47" s="270"/>
      <c r="CB47" s="270"/>
      <c r="CC47" s="271"/>
      <c r="CD47" s="272">
        <v>0</v>
      </c>
      <c r="CE47" s="273"/>
      <c r="CF47" s="273"/>
      <c r="CG47" s="273"/>
      <c r="CH47" s="273"/>
      <c r="CI47" s="273"/>
      <c r="CJ47" s="273"/>
      <c r="CK47" s="273"/>
      <c r="CL47" s="273"/>
      <c r="CM47" s="274"/>
      <c r="CN47" s="297"/>
      <c r="CO47" s="298"/>
      <c r="CP47" s="298"/>
      <c r="CQ47" s="298"/>
      <c r="CR47" s="298"/>
      <c r="CS47" s="298"/>
      <c r="CT47" s="298"/>
      <c r="CU47" s="298"/>
      <c r="CV47" s="298"/>
      <c r="CW47" s="298"/>
      <c r="CX47" s="298"/>
      <c r="CY47" s="298"/>
      <c r="CZ47" s="298"/>
      <c r="DA47" s="298"/>
      <c r="DB47" s="298"/>
      <c r="DC47" s="298"/>
      <c r="DD47" s="299"/>
    </row>
    <row r="48" spans="1:145" s="258" customFormat="1" ht="30" customHeight="1" x14ac:dyDescent="0.2">
      <c r="A48" s="278" t="s">
        <v>1341</v>
      </c>
      <c r="B48" s="279"/>
      <c r="C48" s="279"/>
      <c r="D48" s="279"/>
      <c r="E48" s="279"/>
      <c r="F48" s="279"/>
      <c r="G48" s="279"/>
      <c r="H48" s="279"/>
      <c r="I48" s="280"/>
      <c r="J48" s="259"/>
      <c r="K48" s="268" t="s">
        <v>1342</v>
      </c>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0"/>
      <c r="BI48" s="269" t="s">
        <v>1282</v>
      </c>
      <c r="BJ48" s="270"/>
      <c r="BK48" s="270"/>
      <c r="BL48" s="270"/>
      <c r="BM48" s="270"/>
      <c r="BN48" s="270"/>
      <c r="BO48" s="270"/>
      <c r="BP48" s="270"/>
      <c r="BQ48" s="270"/>
      <c r="BR48" s="270"/>
      <c r="BS48" s="271"/>
      <c r="BT48" s="269">
        <v>74.400000000000006</v>
      </c>
      <c r="BU48" s="270"/>
      <c r="BV48" s="270"/>
      <c r="BW48" s="270"/>
      <c r="BX48" s="270"/>
      <c r="BY48" s="270"/>
      <c r="BZ48" s="270"/>
      <c r="CA48" s="270"/>
      <c r="CB48" s="270"/>
      <c r="CC48" s="271"/>
      <c r="CD48" s="303">
        <v>400.62448000000001</v>
      </c>
      <c r="CE48" s="304"/>
      <c r="CF48" s="304"/>
      <c r="CG48" s="304"/>
      <c r="CH48" s="304"/>
      <c r="CI48" s="304"/>
      <c r="CJ48" s="304"/>
      <c r="CK48" s="304"/>
      <c r="CL48" s="304"/>
      <c r="CM48" s="305"/>
      <c r="CN48" s="316" t="s">
        <v>1289</v>
      </c>
      <c r="CO48" s="317"/>
      <c r="CP48" s="317"/>
      <c r="CQ48" s="317"/>
      <c r="CR48" s="317"/>
      <c r="CS48" s="317"/>
      <c r="CT48" s="317"/>
      <c r="CU48" s="317"/>
      <c r="CV48" s="317"/>
      <c r="CW48" s="317"/>
      <c r="CX48" s="317"/>
      <c r="CY48" s="317"/>
      <c r="CZ48" s="317"/>
      <c r="DA48" s="317"/>
      <c r="DB48" s="317"/>
      <c r="DC48" s="317"/>
      <c r="DD48" s="318"/>
    </row>
    <row r="49" spans="1:108" s="258" customFormat="1" ht="45" customHeight="1" x14ac:dyDescent="0.2">
      <c r="A49" s="265" t="s">
        <v>1343</v>
      </c>
      <c r="B49" s="266"/>
      <c r="C49" s="266"/>
      <c r="D49" s="266"/>
      <c r="E49" s="266"/>
      <c r="F49" s="266"/>
      <c r="G49" s="266"/>
      <c r="H49" s="266"/>
      <c r="I49" s="267"/>
      <c r="J49" s="259"/>
      <c r="K49" s="268" t="s">
        <v>1344</v>
      </c>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0"/>
      <c r="BI49" s="269" t="s">
        <v>1282</v>
      </c>
      <c r="BJ49" s="270"/>
      <c r="BK49" s="270"/>
      <c r="BL49" s="270"/>
      <c r="BM49" s="270"/>
      <c r="BN49" s="270"/>
      <c r="BO49" s="270"/>
      <c r="BP49" s="270"/>
      <c r="BQ49" s="270"/>
      <c r="BR49" s="270"/>
      <c r="BS49" s="271"/>
      <c r="BT49" s="269">
        <v>0</v>
      </c>
      <c r="BU49" s="270"/>
      <c r="BV49" s="270"/>
      <c r="BW49" s="270"/>
      <c r="BX49" s="270"/>
      <c r="BY49" s="270"/>
      <c r="BZ49" s="270"/>
      <c r="CA49" s="270"/>
      <c r="CB49" s="270"/>
      <c r="CC49" s="271"/>
      <c r="CD49" s="313">
        <v>-9047.3417100000042</v>
      </c>
      <c r="CE49" s="314"/>
      <c r="CF49" s="314"/>
      <c r="CG49" s="314"/>
      <c r="CH49" s="314"/>
      <c r="CI49" s="314"/>
      <c r="CJ49" s="314"/>
      <c r="CK49" s="314"/>
      <c r="CL49" s="314"/>
      <c r="CM49" s="315"/>
      <c r="CN49" s="285"/>
      <c r="CO49" s="286"/>
      <c r="CP49" s="286"/>
      <c r="CQ49" s="286"/>
      <c r="CR49" s="286"/>
      <c r="CS49" s="286"/>
      <c r="CT49" s="286"/>
      <c r="CU49" s="286"/>
      <c r="CV49" s="286"/>
      <c r="CW49" s="286"/>
      <c r="CX49" s="286"/>
      <c r="CY49" s="286"/>
      <c r="CZ49" s="286"/>
      <c r="DA49" s="286"/>
      <c r="DB49" s="286"/>
      <c r="DC49" s="286"/>
      <c r="DD49" s="287"/>
    </row>
    <row r="50" spans="1:108" s="258" customFormat="1" ht="30" customHeight="1" x14ac:dyDescent="0.2">
      <c r="A50" s="265" t="s">
        <v>1345</v>
      </c>
      <c r="B50" s="266"/>
      <c r="C50" s="266"/>
      <c r="D50" s="266"/>
      <c r="E50" s="266"/>
      <c r="F50" s="266"/>
      <c r="G50" s="266"/>
      <c r="H50" s="266"/>
      <c r="I50" s="267"/>
      <c r="J50" s="259"/>
      <c r="K50" s="268" t="s">
        <v>1346</v>
      </c>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0"/>
      <c r="BI50" s="269" t="s">
        <v>1282</v>
      </c>
      <c r="BJ50" s="270"/>
      <c r="BK50" s="270"/>
      <c r="BL50" s="270"/>
      <c r="BM50" s="270"/>
      <c r="BN50" s="270"/>
      <c r="BO50" s="270"/>
      <c r="BP50" s="270"/>
      <c r="BQ50" s="270"/>
      <c r="BR50" s="270"/>
      <c r="BS50" s="271"/>
      <c r="BT50" s="310">
        <v>267.45999999999998</v>
      </c>
      <c r="BU50" s="311"/>
      <c r="BV50" s="311"/>
      <c r="BW50" s="311"/>
      <c r="BX50" s="311"/>
      <c r="BY50" s="311"/>
      <c r="BZ50" s="311"/>
      <c r="CA50" s="311"/>
      <c r="CB50" s="311"/>
      <c r="CC50" s="312"/>
      <c r="CD50" s="272">
        <v>0</v>
      </c>
      <c r="CE50" s="273"/>
      <c r="CF50" s="273"/>
      <c r="CG50" s="273"/>
      <c r="CH50" s="273"/>
      <c r="CI50" s="273"/>
      <c r="CJ50" s="273"/>
      <c r="CK50" s="273"/>
      <c r="CL50" s="273"/>
      <c r="CM50" s="274"/>
      <c r="CN50" s="297"/>
      <c r="CO50" s="298"/>
      <c r="CP50" s="298"/>
      <c r="CQ50" s="298"/>
      <c r="CR50" s="298"/>
      <c r="CS50" s="298"/>
      <c r="CT50" s="298"/>
      <c r="CU50" s="298"/>
      <c r="CV50" s="298"/>
      <c r="CW50" s="298"/>
      <c r="CX50" s="298"/>
      <c r="CY50" s="298"/>
      <c r="CZ50" s="298"/>
      <c r="DA50" s="298"/>
      <c r="DB50" s="298"/>
      <c r="DC50" s="298"/>
      <c r="DD50" s="299"/>
    </row>
    <row r="51" spans="1:108" s="258" customFormat="1" ht="45" customHeight="1" x14ac:dyDescent="0.2">
      <c r="A51" s="265" t="s">
        <v>1347</v>
      </c>
      <c r="B51" s="266"/>
      <c r="C51" s="266"/>
      <c r="D51" s="266"/>
      <c r="E51" s="266"/>
      <c r="F51" s="266"/>
      <c r="G51" s="266"/>
      <c r="H51" s="266"/>
      <c r="I51" s="267"/>
      <c r="J51" s="259"/>
      <c r="K51" s="268" t="s">
        <v>1348</v>
      </c>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0"/>
      <c r="BI51" s="269" t="s">
        <v>1282</v>
      </c>
      <c r="BJ51" s="270"/>
      <c r="BK51" s="270"/>
      <c r="BL51" s="270"/>
      <c r="BM51" s="270"/>
      <c r="BN51" s="270"/>
      <c r="BO51" s="270"/>
      <c r="BP51" s="270"/>
      <c r="BQ51" s="270"/>
      <c r="BR51" s="270"/>
      <c r="BS51" s="271"/>
      <c r="BT51" s="306">
        <v>7194.8</v>
      </c>
      <c r="BU51" s="307"/>
      <c r="BV51" s="307"/>
      <c r="BW51" s="307"/>
      <c r="BX51" s="307"/>
      <c r="BY51" s="307"/>
      <c r="BZ51" s="307"/>
      <c r="CA51" s="307"/>
      <c r="CB51" s="307"/>
      <c r="CC51" s="308"/>
      <c r="CD51" s="288">
        <v>4601.6024700000007</v>
      </c>
      <c r="CE51" s="289"/>
      <c r="CF51" s="289"/>
      <c r="CG51" s="289"/>
      <c r="CH51" s="289"/>
      <c r="CI51" s="289"/>
      <c r="CJ51" s="289"/>
      <c r="CK51" s="289"/>
      <c r="CL51" s="289"/>
      <c r="CM51" s="290"/>
      <c r="CN51" s="309"/>
      <c r="CO51" s="298"/>
      <c r="CP51" s="298"/>
      <c r="CQ51" s="298"/>
      <c r="CR51" s="298"/>
      <c r="CS51" s="298"/>
      <c r="CT51" s="298"/>
      <c r="CU51" s="298"/>
      <c r="CV51" s="298"/>
      <c r="CW51" s="298"/>
      <c r="CX51" s="298"/>
      <c r="CY51" s="298"/>
      <c r="CZ51" s="298"/>
      <c r="DA51" s="298"/>
      <c r="DB51" s="298"/>
      <c r="DC51" s="298"/>
      <c r="DD51" s="299"/>
    </row>
    <row r="52" spans="1:108" s="258" customFormat="1" ht="30" customHeight="1" x14ac:dyDescent="0.2">
      <c r="A52" s="278" t="s">
        <v>1283</v>
      </c>
      <c r="B52" s="279"/>
      <c r="C52" s="279"/>
      <c r="D52" s="279"/>
      <c r="E52" s="279"/>
      <c r="F52" s="279"/>
      <c r="G52" s="279"/>
      <c r="H52" s="279"/>
      <c r="I52" s="280"/>
      <c r="J52" s="261"/>
      <c r="K52" s="281" t="s">
        <v>1349</v>
      </c>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62"/>
      <c r="BI52" s="272" t="s">
        <v>1350</v>
      </c>
      <c r="BJ52" s="273"/>
      <c r="BK52" s="273"/>
      <c r="BL52" s="273"/>
      <c r="BM52" s="273"/>
      <c r="BN52" s="273"/>
      <c r="BO52" s="273"/>
      <c r="BP52" s="273"/>
      <c r="BQ52" s="273"/>
      <c r="BR52" s="273"/>
      <c r="BS52" s="274"/>
      <c r="BT52" s="303">
        <v>2737.2</v>
      </c>
      <c r="BU52" s="304"/>
      <c r="BV52" s="304"/>
      <c r="BW52" s="304"/>
      <c r="BX52" s="304"/>
      <c r="BY52" s="304"/>
      <c r="BZ52" s="304"/>
      <c r="CA52" s="304"/>
      <c r="CB52" s="304"/>
      <c r="CC52" s="305"/>
      <c r="CD52" s="303">
        <v>1557.5753</v>
      </c>
      <c r="CE52" s="304"/>
      <c r="CF52" s="304"/>
      <c r="CG52" s="304"/>
      <c r="CH52" s="304"/>
      <c r="CI52" s="304"/>
      <c r="CJ52" s="304"/>
      <c r="CK52" s="304"/>
      <c r="CL52" s="304"/>
      <c r="CM52" s="305"/>
      <c r="CN52" s="285"/>
      <c r="CO52" s="286"/>
      <c r="CP52" s="286"/>
      <c r="CQ52" s="286"/>
      <c r="CR52" s="286"/>
      <c r="CS52" s="286"/>
      <c r="CT52" s="286"/>
      <c r="CU52" s="286"/>
      <c r="CV52" s="286"/>
      <c r="CW52" s="286"/>
      <c r="CX52" s="286"/>
      <c r="CY52" s="286"/>
      <c r="CZ52" s="286"/>
      <c r="DA52" s="286"/>
      <c r="DB52" s="286"/>
      <c r="DC52" s="286"/>
      <c r="DD52" s="287"/>
    </row>
    <row r="53" spans="1:108" s="258" customFormat="1" ht="60" customHeight="1" x14ac:dyDescent="0.2">
      <c r="A53" s="278" t="s">
        <v>1312</v>
      </c>
      <c r="B53" s="279"/>
      <c r="C53" s="279"/>
      <c r="D53" s="279"/>
      <c r="E53" s="279"/>
      <c r="F53" s="279"/>
      <c r="G53" s="279"/>
      <c r="H53" s="279"/>
      <c r="I53" s="280"/>
      <c r="J53" s="261"/>
      <c r="K53" s="281" t="s">
        <v>1351</v>
      </c>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62"/>
      <c r="BI53" s="300" t="s">
        <v>1352</v>
      </c>
      <c r="BJ53" s="301"/>
      <c r="BK53" s="301"/>
      <c r="BL53" s="301"/>
      <c r="BM53" s="301"/>
      <c r="BN53" s="301"/>
      <c r="BO53" s="301"/>
      <c r="BP53" s="301"/>
      <c r="BQ53" s="301"/>
      <c r="BR53" s="301"/>
      <c r="BS53" s="302"/>
      <c r="BT53" s="294">
        <v>2.6285255005114716</v>
      </c>
      <c r="BU53" s="295"/>
      <c r="BV53" s="295"/>
      <c r="BW53" s="295"/>
      <c r="BX53" s="295"/>
      <c r="BY53" s="295"/>
      <c r="BZ53" s="295"/>
      <c r="CA53" s="295"/>
      <c r="CB53" s="295"/>
      <c r="CC53" s="296"/>
      <c r="CD53" s="294">
        <v>2.9543376510344599</v>
      </c>
      <c r="CE53" s="295"/>
      <c r="CF53" s="295"/>
      <c r="CG53" s="295"/>
      <c r="CH53" s="295"/>
      <c r="CI53" s="295"/>
      <c r="CJ53" s="295"/>
      <c r="CK53" s="295"/>
      <c r="CL53" s="295"/>
      <c r="CM53" s="296"/>
      <c r="CN53" s="285"/>
      <c r="CO53" s="286"/>
      <c r="CP53" s="286"/>
      <c r="CQ53" s="286"/>
      <c r="CR53" s="286"/>
      <c r="CS53" s="286"/>
      <c r="CT53" s="286"/>
      <c r="CU53" s="286"/>
      <c r="CV53" s="286"/>
      <c r="CW53" s="286"/>
      <c r="CX53" s="286"/>
      <c r="CY53" s="286"/>
      <c r="CZ53" s="286"/>
      <c r="DA53" s="286"/>
      <c r="DB53" s="286"/>
      <c r="DC53" s="286"/>
      <c r="DD53" s="287"/>
    </row>
    <row r="54" spans="1:108" s="258" customFormat="1" ht="57" customHeight="1" x14ac:dyDescent="0.2">
      <c r="A54" s="265" t="s">
        <v>1353</v>
      </c>
      <c r="B54" s="266"/>
      <c r="C54" s="266"/>
      <c r="D54" s="266"/>
      <c r="E54" s="266"/>
      <c r="F54" s="266"/>
      <c r="G54" s="266"/>
      <c r="H54" s="266"/>
      <c r="I54" s="267"/>
      <c r="J54" s="259"/>
      <c r="K54" s="268" t="s">
        <v>1354</v>
      </c>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0"/>
      <c r="BI54" s="269" t="s">
        <v>1279</v>
      </c>
      <c r="BJ54" s="270"/>
      <c r="BK54" s="270"/>
      <c r="BL54" s="270"/>
      <c r="BM54" s="270"/>
      <c r="BN54" s="270"/>
      <c r="BO54" s="270"/>
      <c r="BP54" s="270"/>
      <c r="BQ54" s="270"/>
      <c r="BR54" s="270"/>
      <c r="BS54" s="271"/>
      <c r="BT54" s="269" t="s">
        <v>1279</v>
      </c>
      <c r="BU54" s="270"/>
      <c r="BV54" s="270"/>
      <c r="BW54" s="270"/>
      <c r="BX54" s="270"/>
      <c r="BY54" s="270"/>
      <c r="BZ54" s="270"/>
      <c r="CA54" s="270"/>
      <c r="CB54" s="270"/>
      <c r="CC54" s="271"/>
      <c r="CD54" s="272" t="s">
        <v>1279</v>
      </c>
      <c r="CE54" s="273"/>
      <c r="CF54" s="273"/>
      <c r="CG54" s="273"/>
      <c r="CH54" s="273"/>
      <c r="CI54" s="273"/>
      <c r="CJ54" s="273"/>
      <c r="CK54" s="273"/>
      <c r="CL54" s="273"/>
      <c r="CM54" s="274"/>
      <c r="CN54" s="275" t="s">
        <v>1279</v>
      </c>
      <c r="CO54" s="276"/>
      <c r="CP54" s="276"/>
      <c r="CQ54" s="276"/>
      <c r="CR54" s="276"/>
      <c r="CS54" s="276"/>
      <c r="CT54" s="276"/>
      <c r="CU54" s="276"/>
      <c r="CV54" s="276"/>
      <c r="CW54" s="276"/>
      <c r="CX54" s="276"/>
      <c r="CY54" s="276"/>
      <c r="CZ54" s="276"/>
      <c r="DA54" s="276"/>
      <c r="DB54" s="276"/>
      <c r="DC54" s="276"/>
      <c r="DD54" s="277"/>
    </row>
    <row r="55" spans="1:108" s="258" customFormat="1" ht="30" customHeight="1" x14ac:dyDescent="0.2">
      <c r="A55" s="265" t="s">
        <v>1280</v>
      </c>
      <c r="B55" s="266"/>
      <c r="C55" s="266"/>
      <c r="D55" s="266"/>
      <c r="E55" s="266"/>
      <c r="F55" s="266"/>
      <c r="G55" s="266"/>
      <c r="H55" s="266"/>
      <c r="I55" s="267"/>
      <c r="J55" s="259"/>
      <c r="K55" s="268" t="s">
        <v>1355</v>
      </c>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0"/>
      <c r="BI55" s="269" t="s">
        <v>1356</v>
      </c>
      <c r="BJ55" s="270"/>
      <c r="BK55" s="270"/>
      <c r="BL55" s="270"/>
      <c r="BM55" s="270"/>
      <c r="BN55" s="270"/>
      <c r="BO55" s="270"/>
      <c r="BP55" s="270"/>
      <c r="BQ55" s="270"/>
      <c r="BR55" s="270"/>
      <c r="BS55" s="271"/>
      <c r="BT55" s="269">
        <v>28</v>
      </c>
      <c r="BU55" s="270"/>
      <c r="BV55" s="270"/>
      <c r="BW55" s="270"/>
      <c r="BX55" s="270"/>
      <c r="BY55" s="270"/>
      <c r="BZ55" s="270"/>
      <c r="CA55" s="270"/>
      <c r="CB55" s="270"/>
      <c r="CC55" s="271"/>
      <c r="CD55" s="272">
        <v>95</v>
      </c>
      <c r="CE55" s="273"/>
      <c r="CF55" s="273"/>
      <c r="CG55" s="273"/>
      <c r="CH55" s="273"/>
      <c r="CI55" s="273"/>
      <c r="CJ55" s="273"/>
      <c r="CK55" s="273"/>
      <c r="CL55" s="273"/>
      <c r="CM55" s="274"/>
      <c r="CN55" s="297"/>
      <c r="CO55" s="298"/>
      <c r="CP55" s="298"/>
      <c r="CQ55" s="298"/>
      <c r="CR55" s="298"/>
      <c r="CS55" s="298"/>
      <c r="CT55" s="298"/>
      <c r="CU55" s="298"/>
      <c r="CV55" s="298"/>
      <c r="CW55" s="298"/>
      <c r="CX55" s="298"/>
      <c r="CY55" s="298"/>
      <c r="CZ55" s="298"/>
      <c r="DA55" s="298"/>
      <c r="DB55" s="298"/>
      <c r="DC55" s="298"/>
      <c r="DD55" s="299"/>
    </row>
    <row r="56" spans="1:108" s="258" customFormat="1" ht="15" customHeight="1" x14ac:dyDescent="0.2">
      <c r="A56" s="265" t="s">
        <v>1357</v>
      </c>
      <c r="B56" s="266"/>
      <c r="C56" s="266"/>
      <c r="D56" s="266"/>
      <c r="E56" s="266"/>
      <c r="F56" s="266"/>
      <c r="G56" s="266"/>
      <c r="H56" s="266"/>
      <c r="I56" s="267"/>
      <c r="J56" s="259"/>
      <c r="K56" s="268" t="s">
        <v>1358</v>
      </c>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0"/>
      <c r="BI56" s="269" t="s">
        <v>1359</v>
      </c>
      <c r="BJ56" s="270"/>
      <c r="BK56" s="270"/>
      <c r="BL56" s="270"/>
      <c r="BM56" s="270"/>
      <c r="BN56" s="270"/>
      <c r="BO56" s="270"/>
      <c r="BP56" s="270"/>
      <c r="BQ56" s="270"/>
      <c r="BR56" s="270"/>
      <c r="BS56" s="271"/>
      <c r="BT56" s="269">
        <v>21.058</v>
      </c>
      <c r="BU56" s="270"/>
      <c r="BV56" s="270"/>
      <c r="BW56" s="270"/>
      <c r="BX56" s="270"/>
      <c r="BY56" s="270"/>
      <c r="BZ56" s="270"/>
      <c r="CA56" s="270"/>
      <c r="CB56" s="270"/>
      <c r="CC56" s="271"/>
      <c r="CD56" s="294">
        <v>78.744</v>
      </c>
      <c r="CE56" s="295"/>
      <c r="CF56" s="295"/>
      <c r="CG56" s="295"/>
      <c r="CH56" s="295"/>
      <c r="CI56" s="295"/>
      <c r="CJ56" s="295"/>
      <c r="CK56" s="295"/>
      <c r="CL56" s="295"/>
      <c r="CM56" s="296"/>
      <c r="CN56" s="297"/>
      <c r="CO56" s="298"/>
      <c r="CP56" s="298"/>
      <c r="CQ56" s="298"/>
      <c r="CR56" s="298"/>
      <c r="CS56" s="298"/>
      <c r="CT56" s="298"/>
      <c r="CU56" s="298"/>
      <c r="CV56" s="298"/>
      <c r="CW56" s="298"/>
      <c r="CX56" s="298"/>
      <c r="CY56" s="298"/>
      <c r="CZ56" s="298"/>
      <c r="DA56" s="298"/>
      <c r="DB56" s="298"/>
      <c r="DC56" s="298"/>
      <c r="DD56" s="299"/>
    </row>
    <row r="57" spans="1:108" s="258" customFormat="1" ht="30" customHeight="1" x14ac:dyDescent="0.2">
      <c r="A57" s="265" t="s">
        <v>1360</v>
      </c>
      <c r="B57" s="266"/>
      <c r="C57" s="266"/>
      <c r="D57" s="266"/>
      <c r="E57" s="266"/>
      <c r="F57" s="266"/>
      <c r="G57" s="266"/>
      <c r="H57" s="266"/>
      <c r="I57" s="267"/>
      <c r="J57" s="259"/>
      <c r="K57" s="268" t="s">
        <v>1361</v>
      </c>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0"/>
      <c r="BI57" s="269" t="s">
        <v>1362</v>
      </c>
      <c r="BJ57" s="270"/>
      <c r="BK57" s="270"/>
      <c r="BL57" s="270"/>
      <c r="BM57" s="270"/>
      <c r="BN57" s="270"/>
      <c r="BO57" s="270"/>
      <c r="BP57" s="270"/>
      <c r="BQ57" s="270"/>
      <c r="BR57" s="270"/>
      <c r="BS57" s="271"/>
      <c r="BT57" s="269" t="s">
        <v>1296</v>
      </c>
      <c r="BU57" s="270"/>
      <c r="BV57" s="270"/>
      <c r="BW57" s="270"/>
      <c r="BX57" s="270"/>
      <c r="BY57" s="270"/>
      <c r="BZ57" s="270"/>
      <c r="CA57" s="270"/>
      <c r="CB57" s="270"/>
      <c r="CC57" s="271"/>
      <c r="CD57" s="294">
        <v>20</v>
      </c>
      <c r="CE57" s="295"/>
      <c r="CF57" s="295"/>
      <c r="CG57" s="295"/>
      <c r="CH57" s="295"/>
      <c r="CI57" s="295"/>
      <c r="CJ57" s="295"/>
      <c r="CK57" s="295"/>
      <c r="CL57" s="295"/>
      <c r="CM57" s="296"/>
      <c r="CN57" s="297"/>
      <c r="CO57" s="298"/>
      <c r="CP57" s="298"/>
      <c r="CQ57" s="298"/>
      <c r="CR57" s="298"/>
      <c r="CS57" s="298"/>
      <c r="CT57" s="298"/>
      <c r="CU57" s="298"/>
      <c r="CV57" s="298"/>
      <c r="CW57" s="298"/>
      <c r="CX57" s="298"/>
      <c r="CY57" s="298"/>
      <c r="CZ57" s="298"/>
      <c r="DA57" s="298"/>
      <c r="DB57" s="298"/>
      <c r="DC57" s="298"/>
      <c r="DD57" s="299"/>
    </row>
    <row r="58" spans="1:108" s="258" customFormat="1" ht="30" customHeight="1" x14ac:dyDescent="0.2">
      <c r="A58" s="265" t="s">
        <v>1363</v>
      </c>
      <c r="B58" s="266"/>
      <c r="C58" s="266"/>
      <c r="D58" s="266"/>
      <c r="E58" s="266"/>
      <c r="F58" s="266"/>
      <c r="G58" s="266"/>
      <c r="H58" s="266"/>
      <c r="I58" s="267"/>
      <c r="J58" s="259"/>
      <c r="K58" s="268" t="s">
        <v>1364</v>
      </c>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0"/>
      <c r="BI58" s="269" t="s">
        <v>1362</v>
      </c>
      <c r="BJ58" s="270"/>
      <c r="BK58" s="270"/>
      <c r="BL58" s="270"/>
      <c r="BM58" s="270"/>
      <c r="BN58" s="270"/>
      <c r="BO58" s="270"/>
      <c r="BP58" s="270"/>
      <c r="BQ58" s="270"/>
      <c r="BR58" s="270"/>
      <c r="BS58" s="271"/>
      <c r="BT58" s="269" t="s">
        <v>1296</v>
      </c>
      <c r="BU58" s="270"/>
      <c r="BV58" s="270"/>
      <c r="BW58" s="270"/>
      <c r="BX58" s="270"/>
      <c r="BY58" s="270"/>
      <c r="BZ58" s="270"/>
      <c r="CA58" s="270"/>
      <c r="CB58" s="270"/>
      <c r="CC58" s="271"/>
      <c r="CD58" s="294">
        <v>44.3</v>
      </c>
      <c r="CE58" s="295"/>
      <c r="CF58" s="295"/>
      <c r="CG58" s="295"/>
      <c r="CH58" s="295"/>
      <c r="CI58" s="295"/>
      <c r="CJ58" s="295"/>
      <c r="CK58" s="295"/>
      <c r="CL58" s="295"/>
      <c r="CM58" s="296"/>
      <c r="CN58" s="297"/>
      <c r="CO58" s="298"/>
      <c r="CP58" s="298"/>
      <c r="CQ58" s="298"/>
      <c r="CR58" s="298"/>
      <c r="CS58" s="298"/>
      <c r="CT58" s="298"/>
      <c r="CU58" s="298"/>
      <c r="CV58" s="298"/>
      <c r="CW58" s="298"/>
      <c r="CX58" s="298"/>
      <c r="CY58" s="298"/>
      <c r="CZ58" s="298"/>
      <c r="DA58" s="298"/>
      <c r="DB58" s="298"/>
      <c r="DC58" s="298"/>
      <c r="DD58" s="299"/>
    </row>
    <row r="59" spans="1:108" s="258" customFormat="1" ht="30" customHeight="1" x14ac:dyDescent="0.2">
      <c r="A59" s="265" t="s">
        <v>1365</v>
      </c>
      <c r="B59" s="266"/>
      <c r="C59" s="266"/>
      <c r="D59" s="266"/>
      <c r="E59" s="266"/>
      <c r="F59" s="266"/>
      <c r="G59" s="266"/>
      <c r="H59" s="266"/>
      <c r="I59" s="267"/>
      <c r="J59" s="259"/>
      <c r="K59" s="268" t="s">
        <v>1366</v>
      </c>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0"/>
      <c r="BI59" s="269" t="s">
        <v>1362</v>
      </c>
      <c r="BJ59" s="270"/>
      <c r="BK59" s="270"/>
      <c r="BL59" s="270"/>
      <c r="BM59" s="270"/>
      <c r="BN59" s="270"/>
      <c r="BO59" s="270"/>
      <c r="BP59" s="270"/>
      <c r="BQ59" s="270"/>
      <c r="BR59" s="270"/>
      <c r="BS59" s="271"/>
      <c r="BT59" s="269" t="s">
        <v>1296</v>
      </c>
      <c r="BU59" s="270"/>
      <c r="BV59" s="270"/>
      <c r="BW59" s="270"/>
      <c r="BX59" s="270"/>
      <c r="BY59" s="270"/>
      <c r="BZ59" s="270"/>
      <c r="CA59" s="270"/>
      <c r="CB59" s="270"/>
      <c r="CC59" s="271"/>
      <c r="CD59" s="294">
        <v>14.444000000000001</v>
      </c>
      <c r="CE59" s="295"/>
      <c r="CF59" s="295"/>
      <c r="CG59" s="295"/>
      <c r="CH59" s="295"/>
      <c r="CI59" s="295"/>
      <c r="CJ59" s="295"/>
      <c r="CK59" s="295"/>
      <c r="CL59" s="295"/>
      <c r="CM59" s="296"/>
      <c r="CN59" s="297"/>
      <c r="CO59" s="298"/>
      <c r="CP59" s="298"/>
      <c r="CQ59" s="298"/>
      <c r="CR59" s="298"/>
      <c r="CS59" s="298"/>
      <c r="CT59" s="298"/>
      <c r="CU59" s="298"/>
      <c r="CV59" s="298"/>
      <c r="CW59" s="298"/>
      <c r="CX59" s="298"/>
      <c r="CY59" s="298"/>
      <c r="CZ59" s="298"/>
      <c r="DA59" s="298"/>
      <c r="DB59" s="298"/>
      <c r="DC59" s="298"/>
      <c r="DD59" s="299"/>
    </row>
    <row r="60" spans="1:108" s="258" customFormat="1" ht="30" customHeight="1" x14ac:dyDescent="0.2">
      <c r="A60" s="265" t="s">
        <v>1367</v>
      </c>
      <c r="B60" s="266"/>
      <c r="C60" s="266"/>
      <c r="D60" s="266"/>
      <c r="E60" s="266"/>
      <c r="F60" s="266"/>
      <c r="G60" s="266"/>
      <c r="H60" s="266"/>
      <c r="I60" s="267"/>
      <c r="J60" s="259"/>
      <c r="K60" s="268" t="s">
        <v>1368</v>
      </c>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0"/>
      <c r="BI60" s="269" t="s">
        <v>1362</v>
      </c>
      <c r="BJ60" s="270"/>
      <c r="BK60" s="270"/>
      <c r="BL60" s="270"/>
      <c r="BM60" s="270"/>
      <c r="BN60" s="270"/>
      <c r="BO60" s="270"/>
      <c r="BP60" s="270"/>
      <c r="BQ60" s="270"/>
      <c r="BR60" s="270"/>
      <c r="BS60" s="271"/>
      <c r="BT60" s="269" t="s">
        <v>1296</v>
      </c>
      <c r="BU60" s="270"/>
      <c r="BV60" s="270"/>
      <c r="BW60" s="270"/>
      <c r="BX60" s="270"/>
      <c r="BY60" s="270"/>
      <c r="BZ60" s="270"/>
      <c r="CA60" s="270"/>
      <c r="CB60" s="270"/>
      <c r="CC60" s="271"/>
      <c r="CD60" s="294">
        <v>98.320000000000007</v>
      </c>
      <c r="CE60" s="295"/>
      <c r="CF60" s="295"/>
      <c r="CG60" s="295"/>
      <c r="CH60" s="295"/>
      <c r="CI60" s="295"/>
      <c r="CJ60" s="295"/>
      <c r="CK60" s="295"/>
      <c r="CL60" s="295"/>
      <c r="CM60" s="296"/>
      <c r="CN60" s="297"/>
      <c r="CO60" s="298"/>
      <c r="CP60" s="298"/>
      <c r="CQ60" s="298"/>
      <c r="CR60" s="298"/>
      <c r="CS60" s="298"/>
      <c r="CT60" s="298"/>
      <c r="CU60" s="298"/>
      <c r="CV60" s="298"/>
      <c r="CW60" s="298"/>
      <c r="CX60" s="298"/>
      <c r="CY60" s="298"/>
      <c r="CZ60" s="298"/>
      <c r="DA60" s="298"/>
      <c r="DB60" s="298"/>
      <c r="DC60" s="298"/>
      <c r="DD60" s="299"/>
    </row>
    <row r="61" spans="1:108" s="258" customFormat="1" ht="30" customHeight="1" x14ac:dyDescent="0.2">
      <c r="A61" s="265" t="s">
        <v>1360</v>
      </c>
      <c r="B61" s="266"/>
      <c r="C61" s="266"/>
      <c r="D61" s="266"/>
      <c r="E61" s="266"/>
      <c r="F61" s="266"/>
      <c r="G61" s="266"/>
      <c r="H61" s="266"/>
      <c r="I61" s="267"/>
      <c r="J61" s="259"/>
      <c r="K61" s="268" t="s">
        <v>1361</v>
      </c>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0"/>
      <c r="BI61" s="269" t="s">
        <v>1362</v>
      </c>
      <c r="BJ61" s="270"/>
      <c r="BK61" s="270"/>
      <c r="BL61" s="270"/>
      <c r="BM61" s="270"/>
      <c r="BN61" s="270"/>
      <c r="BO61" s="270"/>
      <c r="BP61" s="270"/>
      <c r="BQ61" s="270"/>
      <c r="BR61" s="270"/>
      <c r="BS61" s="271"/>
      <c r="BT61" s="269" t="s">
        <v>1296</v>
      </c>
      <c r="BU61" s="270"/>
      <c r="BV61" s="270"/>
      <c r="BW61" s="270"/>
      <c r="BX61" s="270"/>
      <c r="BY61" s="270"/>
      <c r="BZ61" s="270"/>
      <c r="CA61" s="270"/>
      <c r="CB61" s="270"/>
      <c r="CC61" s="271"/>
      <c r="CD61" s="294">
        <v>12.97</v>
      </c>
      <c r="CE61" s="295"/>
      <c r="CF61" s="295"/>
      <c r="CG61" s="295"/>
      <c r="CH61" s="295"/>
      <c r="CI61" s="295"/>
      <c r="CJ61" s="295"/>
      <c r="CK61" s="295"/>
      <c r="CL61" s="295"/>
      <c r="CM61" s="296"/>
      <c r="CN61" s="297"/>
      <c r="CO61" s="298"/>
      <c r="CP61" s="298"/>
      <c r="CQ61" s="298"/>
      <c r="CR61" s="298"/>
      <c r="CS61" s="298"/>
      <c r="CT61" s="298"/>
      <c r="CU61" s="298"/>
      <c r="CV61" s="298"/>
      <c r="CW61" s="298"/>
      <c r="CX61" s="298"/>
      <c r="CY61" s="298"/>
      <c r="CZ61" s="298"/>
      <c r="DA61" s="298"/>
      <c r="DB61" s="298"/>
      <c r="DC61" s="298"/>
      <c r="DD61" s="299"/>
    </row>
    <row r="62" spans="1:108" s="258" customFormat="1" ht="30" customHeight="1" x14ac:dyDescent="0.2">
      <c r="A62" s="265" t="s">
        <v>1363</v>
      </c>
      <c r="B62" s="266"/>
      <c r="C62" s="266"/>
      <c r="D62" s="266"/>
      <c r="E62" s="266"/>
      <c r="F62" s="266"/>
      <c r="G62" s="266"/>
      <c r="H62" s="266"/>
      <c r="I62" s="267"/>
      <c r="J62" s="259"/>
      <c r="K62" s="268" t="s">
        <v>1364</v>
      </c>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0"/>
      <c r="BI62" s="269" t="s">
        <v>1362</v>
      </c>
      <c r="BJ62" s="270"/>
      <c r="BK62" s="270"/>
      <c r="BL62" s="270"/>
      <c r="BM62" s="270"/>
      <c r="BN62" s="270"/>
      <c r="BO62" s="270"/>
      <c r="BP62" s="270"/>
      <c r="BQ62" s="270"/>
      <c r="BR62" s="270"/>
      <c r="BS62" s="271"/>
      <c r="BT62" s="269" t="s">
        <v>1296</v>
      </c>
      <c r="BU62" s="270"/>
      <c r="BV62" s="270"/>
      <c r="BW62" s="270"/>
      <c r="BX62" s="270"/>
      <c r="BY62" s="270"/>
      <c r="BZ62" s="270"/>
      <c r="CA62" s="270"/>
      <c r="CB62" s="270"/>
      <c r="CC62" s="271"/>
      <c r="CD62" s="294">
        <v>6.69</v>
      </c>
      <c r="CE62" s="295"/>
      <c r="CF62" s="295"/>
      <c r="CG62" s="295"/>
      <c r="CH62" s="295"/>
      <c r="CI62" s="295"/>
      <c r="CJ62" s="295"/>
      <c r="CK62" s="295"/>
      <c r="CL62" s="295"/>
      <c r="CM62" s="296"/>
      <c r="CN62" s="297"/>
      <c r="CO62" s="298"/>
      <c r="CP62" s="298"/>
      <c r="CQ62" s="298"/>
      <c r="CR62" s="298"/>
      <c r="CS62" s="298"/>
      <c r="CT62" s="298"/>
      <c r="CU62" s="298"/>
      <c r="CV62" s="298"/>
      <c r="CW62" s="298"/>
      <c r="CX62" s="298"/>
      <c r="CY62" s="298"/>
      <c r="CZ62" s="298"/>
      <c r="DA62" s="298"/>
      <c r="DB62" s="298"/>
      <c r="DC62" s="298"/>
      <c r="DD62" s="299"/>
    </row>
    <row r="63" spans="1:108" s="258" customFormat="1" ht="30" customHeight="1" x14ac:dyDescent="0.2">
      <c r="A63" s="265" t="s">
        <v>1365</v>
      </c>
      <c r="B63" s="266"/>
      <c r="C63" s="266"/>
      <c r="D63" s="266"/>
      <c r="E63" s="266"/>
      <c r="F63" s="266"/>
      <c r="G63" s="266"/>
      <c r="H63" s="266"/>
      <c r="I63" s="267"/>
      <c r="J63" s="259"/>
      <c r="K63" s="268" t="s">
        <v>1366</v>
      </c>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0"/>
      <c r="BI63" s="269" t="s">
        <v>1362</v>
      </c>
      <c r="BJ63" s="270"/>
      <c r="BK63" s="270"/>
      <c r="BL63" s="270"/>
      <c r="BM63" s="270"/>
      <c r="BN63" s="270"/>
      <c r="BO63" s="270"/>
      <c r="BP63" s="270"/>
      <c r="BQ63" s="270"/>
      <c r="BR63" s="270"/>
      <c r="BS63" s="271"/>
      <c r="BT63" s="269" t="s">
        <v>1296</v>
      </c>
      <c r="BU63" s="270"/>
      <c r="BV63" s="270"/>
      <c r="BW63" s="270"/>
      <c r="BX63" s="270"/>
      <c r="BY63" s="270"/>
      <c r="BZ63" s="270"/>
      <c r="CA63" s="270"/>
      <c r="CB63" s="270"/>
      <c r="CC63" s="271"/>
      <c r="CD63" s="294">
        <v>32.49</v>
      </c>
      <c r="CE63" s="295"/>
      <c r="CF63" s="295"/>
      <c r="CG63" s="295"/>
      <c r="CH63" s="295"/>
      <c r="CI63" s="295"/>
      <c r="CJ63" s="295"/>
      <c r="CK63" s="295"/>
      <c r="CL63" s="295"/>
      <c r="CM63" s="296"/>
      <c r="CN63" s="297"/>
      <c r="CO63" s="298"/>
      <c r="CP63" s="298"/>
      <c r="CQ63" s="298"/>
      <c r="CR63" s="298"/>
      <c r="CS63" s="298"/>
      <c r="CT63" s="298"/>
      <c r="CU63" s="298"/>
      <c r="CV63" s="298"/>
      <c r="CW63" s="298"/>
      <c r="CX63" s="298"/>
      <c r="CY63" s="298"/>
      <c r="CZ63" s="298"/>
      <c r="DA63" s="298"/>
      <c r="DB63" s="298"/>
      <c r="DC63" s="298"/>
      <c r="DD63" s="299"/>
    </row>
    <row r="64" spans="1:108" s="258" customFormat="1" ht="30" customHeight="1" x14ac:dyDescent="0.2">
      <c r="A64" s="265" t="s">
        <v>1369</v>
      </c>
      <c r="B64" s="266"/>
      <c r="C64" s="266"/>
      <c r="D64" s="266"/>
      <c r="E64" s="266"/>
      <c r="F64" s="266"/>
      <c r="G64" s="266"/>
      <c r="H64" s="266"/>
      <c r="I64" s="267"/>
      <c r="J64" s="259"/>
      <c r="K64" s="268" t="s">
        <v>1370</v>
      </c>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0"/>
      <c r="BI64" s="269" t="s">
        <v>1362</v>
      </c>
      <c r="BJ64" s="270"/>
      <c r="BK64" s="270"/>
      <c r="BL64" s="270"/>
      <c r="BM64" s="270"/>
      <c r="BN64" s="270"/>
      <c r="BO64" s="270"/>
      <c r="BP64" s="270"/>
      <c r="BQ64" s="270"/>
      <c r="BR64" s="270"/>
      <c r="BS64" s="271"/>
      <c r="BT64" s="269" t="s">
        <v>1296</v>
      </c>
      <c r="BU64" s="270"/>
      <c r="BV64" s="270"/>
      <c r="BW64" s="270"/>
      <c r="BX64" s="270"/>
      <c r="BY64" s="270"/>
      <c r="BZ64" s="270"/>
      <c r="CA64" s="270"/>
      <c r="CB64" s="270"/>
      <c r="CC64" s="271"/>
      <c r="CD64" s="294">
        <v>46.17</v>
      </c>
      <c r="CE64" s="295"/>
      <c r="CF64" s="295"/>
      <c r="CG64" s="295"/>
      <c r="CH64" s="295"/>
      <c r="CI64" s="295"/>
      <c r="CJ64" s="295"/>
      <c r="CK64" s="295"/>
      <c r="CL64" s="295"/>
      <c r="CM64" s="296"/>
      <c r="CN64" s="297"/>
      <c r="CO64" s="298"/>
      <c r="CP64" s="298"/>
      <c r="CQ64" s="298"/>
      <c r="CR64" s="298"/>
      <c r="CS64" s="298"/>
      <c r="CT64" s="298"/>
      <c r="CU64" s="298"/>
      <c r="CV64" s="298"/>
      <c r="CW64" s="298"/>
      <c r="CX64" s="298"/>
      <c r="CY64" s="298"/>
      <c r="CZ64" s="298"/>
      <c r="DA64" s="298"/>
      <c r="DB64" s="298"/>
      <c r="DC64" s="298"/>
      <c r="DD64" s="299"/>
    </row>
    <row r="65" spans="1:108" s="258" customFormat="1" ht="30" customHeight="1" x14ac:dyDescent="0.2">
      <c r="A65" s="265" t="s">
        <v>1371</v>
      </c>
      <c r="B65" s="266"/>
      <c r="C65" s="266"/>
      <c r="D65" s="266"/>
      <c r="E65" s="266"/>
      <c r="F65" s="266"/>
      <c r="G65" s="266"/>
      <c r="H65" s="266"/>
      <c r="I65" s="267"/>
      <c r="J65" s="259"/>
      <c r="K65" s="268" t="s">
        <v>1372</v>
      </c>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0"/>
      <c r="BI65" s="269" t="s">
        <v>1362</v>
      </c>
      <c r="BJ65" s="270"/>
      <c r="BK65" s="270"/>
      <c r="BL65" s="270"/>
      <c r="BM65" s="270"/>
      <c r="BN65" s="270"/>
      <c r="BO65" s="270"/>
      <c r="BP65" s="270"/>
      <c r="BQ65" s="270"/>
      <c r="BR65" s="270"/>
      <c r="BS65" s="271"/>
      <c r="BT65" s="269" t="s">
        <v>1296</v>
      </c>
      <c r="BU65" s="270"/>
      <c r="BV65" s="270"/>
      <c r="BW65" s="270"/>
      <c r="BX65" s="270"/>
      <c r="BY65" s="270"/>
      <c r="BZ65" s="270"/>
      <c r="CA65" s="270"/>
      <c r="CB65" s="270"/>
      <c r="CC65" s="271"/>
      <c r="CD65" s="294">
        <v>1402.9</v>
      </c>
      <c r="CE65" s="295"/>
      <c r="CF65" s="295"/>
      <c r="CG65" s="295"/>
      <c r="CH65" s="295"/>
      <c r="CI65" s="295"/>
      <c r="CJ65" s="295"/>
      <c r="CK65" s="295"/>
      <c r="CL65" s="295"/>
      <c r="CM65" s="296"/>
      <c r="CN65" s="297"/>
      <c r="CO65" s="298"/>
      <c r="CP65" s="298"/>
      <c r="CQ65" s="298"/>
      <c r="CR65" s="298"/>
      <c r="CS65" s="298"/>
      <c r="CT65" s="298"/>
      <c r="CU65" s="298"/>
      <c r="CV65" s="298"/>
      <c r="CW65" s="298"/>
      <c r="CX65" s="298"/>
      <c r="CY65" s="298"/>
      <c r="CZ65" s="298"/>
      <c r="DA65" s="298"/>
      <c r="DB65" s="298"/>
      <c r="DC65" s="298"/>
      <c r="DD65" s="299"/>
    </row>
    <row r="66" spans="1:108" s="258" customFormat="1" ht="30" customHeight="1" x14ac:dyDescent="0.2">
      <c r="A66" s="265" t="s">
        <v>1373</v>
      </c>
      <c r="B66" s="266"/>
      <c r="C66" s="266"/>
      <c r="D66" s="266"/>
      <c r="E66" s="266"/>
      <c r="F66" s="266"/>
      <c r="G66" s="266"/>
      <c r="H66" s="266"/>
      <c r="I66" s="267"/>
      <c r="J66" s="259"/>
      <c r="K66" s="268" t="s">
        <v>1361</v>
      </c>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0"/>
      <c r="BI66" s="269" t="s">
        <v>1362</v>
      </c>
      <c r="BJ66" s="270"/>
      <c r="BK66" s="270"/>
      <c r="BL66" s="270"/>
      <c r="BM66" s="270"/>
      <c r="BN66" s="270"/>
      <c r="BO66" s="270"/>
      <c r="BP66" s="270"/>
      <c r="BQ66" s="270"/>
      <c r="BR66" s="270"/>
      <c r="BS66" s="271"/>
      <c r="BT66" s="269" t="s">
        <v>1296</v>
      </c>
      <c r="BU66" s="270"/>
      <c r="BV66" s="270"/>
      <c r="BW66" s="270"/>
      <c r="BX66" s="270"/>
      <c r="BY66" s="270"/>
      <c r="BZ66" s="270"/>
      <c r="CA66" s="270"/>
      <c r="CB66" s="270"/>
      <c r="CC66" s="271"/>
      <c r="CD66" s="294">
        <v>205.6</v>
      </c>
      <c r="CE66" s="295"/>
      <c r="CF66" s="295"/>
      <c r="CG66" s="295"/>
      <c r="CH66" s="295"/>
      <c r="CI66" s="295"/>
      <c r="CJ66" s="295"/>
      <c r="CK66" s="295"/>
      <c r="CL66" s="295"/>
      <c r="CM66" s="296"/>
      <c r="CN66" s="297"/>
      <c r="CO66" s="298"/>
      <c r="CP66" s="298"/>
      <c r="CQ66" s="298"/>
      <c r="CR66" s="298"/>
      <c r="CS66" s="298"/>
      <c r="CT66" s="298"/>
      <c r="CU66" s="298"/>
      <c r="CV66" s="298"/>
      <c r="CW66" s="298"/>
      <c r="CX66" s="298"/>
      <c r="CY66" s="298"/>
      <c r="CZ66" s="298"/>
      <c r="DA66" s="298"/>
      <c r="DB66" s="298"/>
      <c r="DC66" s="298"/>
      <c r="DD66" s="299"/>
    </row>
    <row r="67" spans="1:108" s="258" customFormat="1" ht="30" customHeight="1" x14ac:dyDescent="0.2">
      <c r="A67" s="265" t="s">
        <v>1374</v>
      </c>
      <c r="B67" s="266"/>
      <c r="C67" s="266"/>
      <c r="D67" s="266"/>
      <c r="E67" s="266"/>
      <c r="F67" s="266"/>
      <c r="G67" s="266"/>
      <c r="H67" s="266"/>
      <c r="I67" s="267"/>
      <c r="J67" s="259"/>
      <c r="K67" s="268" t="s">
        <v>1364</v>
      </c>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0"/>
      <c r="BI67" s="269" t="s">
        <v>1362</v>
      </c>
      <c r="BJ67" s="270"/>
      <c r="BK67" s="270"/>
      <c r="BL67" s="270"/>
      <c r="BM67" s="270"/>
      <c r="BN67" s="270"/>
      <c r="BO67" s="270"/>
      <c r="BP67" s="270"/>
      <c r="BQ67" s="270"/>
      <c r="BR67" s="270"/>
      <c r="BS67" s="271"/>
      <c r="BT67" s="269" t="s">
        <v>1296</v>
      </c>
      <c r="BU67" s="270"/>
      <c r="BV67" s="270"/>
      <c r="BW67" s="270"/>
      <c r="BX67" s="270"/>
      <c r="BY67" s="270"/>
      <c r="BZ67" s="270"/>
      <c r="CA67" s="270"/>
      <c r="CB67" s="270"/>
      <c r="CC67" s="271"/>
      <c r="CD67" s="294">
        <v>519.70000000000005</v>
      </c>
      <c r="CE67" s="295"/>
      <c r="CF67" s="295"/>
      <c r="CG67" s="295"/>
      <c r="CH67" s="295"/>
      <c r="CI67" s="295"/>
      <c r="CJ67" s="295"/>
      <c r="CK67" s="295"/>
      <c r="CL67" s="295"/>
      <c r="CM67" s="296"/>
      <c r="CN67" s="297"/>
      <c r="CO67" s="298"/>
      <c r="CP67" s="298"/>
      <c r="CQ67" s="298"/>
      <c r="CR67" s="298"/>
      <c r="CS67" s="298"/>
      <c r="CT67" s="298"/>
      <c r="CU67" s="298"/>
      <c r="CV67" s="298"/>
      <c r="CW67" s="298"/>
      <c r="CX67" s="298"/>
      <c r="CY67" s="298"/>
      <c r="CZ67" s="298"/>
      <c r="DA67" s="298"/>
      <c r="DB67" s="298"/>
      <c r="DC67" s="298"/>
      <c r="DD67" s="299"/>
    </row>
    <row r="68" spans="1:108" s="258" customFormat="1" ht="30" customHeight="1" x14ac:dyDescent="0.2">
      <c r="A68" s="265" t="s">
        <v>1375</v>
      </c>
      <c r="B68" s="266"/>
      <c r="C68" s="266"/>
      <c r="D68" s="266"/>
      <c r="E68" s="266"/>
      <c r="F68" s="266"/>
      <c r="G68" s="266"/>
      <c r="H68" s="266"/>
      <c r="I68" s="267"/>
      <c r="J68" s="259"/>
      <c r="K68" s="268" t="s">
        <v>1366</v>
      </c>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0"/>
      <c r="BI68" s="269" t="s">
        <v>1362</v>
      </c>
      <c r="BJ68" s="270"/>
      <c r="BK68" s="270"/>
      <c r="BL68" s="270"/>
      <c r="BM68" s="270"/>
      <c r="BN68" s="270"/>
      <c r="BO68" s="270"/>
      <c r="BP68" s="270"/>
      <c r="BQ68" s="270"/>
      <c r="BR68" s="270"/>
      <c r="BS68" s="271"/>
      <c r="BT68" s="269" t="s">
        <v>1296</v>
      </c>
      <c r="BU68" s="270"/>
      <c r="BV68" s="270"/>
      <c r="BW68" s="270"/>
      <c r="BX68" s="270"/>
      <c r="BY68" s="270"/>
      <c r="BZ68" s="270"/>
      <c r="CA68" s="270"/>
      <c r="CB68" s="270"/>
      <c r="CC68" s="271"/>
      <c r="CD68" s="294">
        <v>677.6</v>
      </c>
      <c r="CE68" s="295"/>
      <c r="CF68" s="295"/>
      <c r="CG68" s="295"/>
      <c r="CH68" s="295"/>
      <c r="CI68" s="295"/>
      <c r="CJ68" s="295"/>
      <c r="CK68" s="295"/>
      <c r="CL68" s="295"/>
      <c r="CM68" s="296"/>
      <c r="CN68" s="297"/>
      <c r="CO68" s="298"/>
      <c r="CP68" s="298"/>
      <c r="CQ68" s="298"/>
      <c r="CR68" s="298"/>
      <c r="CS68" s="298"/>
      <c r="CT68" s="298"/>
      <c r="CU68" s="298"/>
      <c r="CV68" s="298"/>
      <c r="CW68" s="298"/>
      <c r="CX68" s="298"/>
      <c r="CY68" s="298"/>
      <c r="CZ68" s="298"/>
      <c r="DA68" s="298"/>
      <c r="DB68" s="298"/>
      <c r="DC68" s="298"/>
      <c r="DD68" s="299"/>
    </row>
    <row r="69" spans="1:108" s="258" customFormat="1" ht="30" customHeight="1" x14ac:dyDescent="0.2">
      <c r="A69" s="265" t="s">
        <v>1376</v>
      </c>
      <c r="B69" s="266"/>
      <c r="C69" s="266"/>
      <c r="D69" s="266"/>
      <c r="E69" s="266"/>
      <c r="F69" s="266"/>
      <c r="G69" s="266"/>
      <c r="H69" s="266"/>
      <c r="I69" s="267"/>
      <c r="J69" s="259"/>
      <c r="K69" s="268" t="s">
        <v>1370</v>
      </c>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0"/>
      <c r="BI69" s="269" t="s">
        <v>1362</v>
      </c>
      <c r="BJ69" s="270"/>
      <c r="BK69" s="270"/>
      <c r="BL69" s="270"/>
      <c r="BM69" s="270"/>
      <c r="BN69" s="270"/>
      <c r="BO69" s="270"/>
      <c r="BP69" s="270"/>
      <c r="BQ69" s="270"/>
      <c r="BR69" s="270"/>
      <c r="BS69" s="271"/>
      <c r="BT69" s="269" t="s">
        <v>1296</v>
      </c>
      <c r="BU69" s="270"/>
      <c r="BV69" s="270"/>
      <c r="BW69" s="270"/>
      <c r="BX69" s="270"/>
      <c r="BY69" s="270"/>
      <c r="BZ69" s="270"/>
      <c r="CA69" s="270"/>
      <c r="CB69" s="270"/>
      <c r="CC69" s="271"/>
      <c r="CD69" s="294">
        <v>0</v>
      </c>
      <c r="CE69" s="295"/>
      <c r="CF69" s="295"/>
      <c r="CG69" s="295"/>
      <c r="CH69" s="295"/>
      <c r="CI69" s="295"/>
      <c r="CJ69" s="295"/>
      <c r="CK69" s="295"/>
      <c r="CL69" s="295"/>
      <c r="CM69" s="296"/>
      <c r="CN69" s="297"/>
      <c r="CO69" s="298"/>
      <c r="CP69" s="298"/>
      <c r="CQ69" s="298"/>
      <c r="CR69" s="298"/>
      <c r="CS69" s="298"/>
      <c r="CT69" s="298"/>
      <c r="CU69" s="298"/>
      <c r="CV69" s="298"/>
      <c r="CW69" s="298"/>
      <c r="CX69" s="298"/>
      <c r="CY69" s="298"/>
      <c r="CZ69" s="298"/>
      <c r="DA69" s="298"/>
      <c r="DB69" s="298"/>
      <c r="DC69" s="298"/>
      <c r="DD69" s="299"/>
    </row>
    <row r="70" spans="1:108" s="258" customFormat="1" ht="15" customHeight="1" x14ac:dyDescent="0.2">
      <c r="A70" s="265" t="s">
        <v>1377</v>
      </c>
      <c r="B70" s="266"/>
      <c r="C70" s="266"/>
      <c r="D70" s="266"/>
      <c r="E70" s="266"/>
      <c r="F70" s="266"/>
      <c r="G70" s="266"/>
      <c r="H70" s="266"/>
      <c r="I70" s="267"/>
      <c r="J70" s="259"/>
      <c r="K70" s="268" t="s">
        <v>1378</v>
      </c>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c r="BC70" s="268"/>
      <c r="BD70" s="268"/>
      <c r="BE70" s="268"/>
      <c r="BF70" s="268"/>
      <c r="BG70" s="268"/>
      <c r="BH70" s="260"/>
      <c r="BI70" s="269" t="s">
        <v>1379</v>
      </c>
      <c r="BJ70" s="270"/>
      <c r="BK70" s="270"/>
      <c r="BL70" s="270"/>
      <c r="BM70" s="270"/>
      <c r="BN70" s="270"/>
      <c r="BO70" s="270"/>
      <c r="BP70" s="270"/>
      <c r="BQ70" s="270"/>
      <c r="BR70" s="270"/>
      <c r="BS70" s="271"/>
      <c r="BT70" s="269">
        <v>28.52</v>
      </c>
      <c r="BU70" s="270"/>
      <c r="BV70" s="270"/>
      <c r="BW70" s="270"/>
      <c r="BX70" s="270"/>
      <c r="BY70" s="270"/>
      <c r="BZ70" s="270"/>
      <c r="CA70" s="270"/>
      <c r="CB70" s="270"/>
      <c r="CC70" s="271"/>
      <c r="CD70" s="272">
        <v>44.74</v>
      </c>
      <c r="CE70" s="273"/>
      <c r="CF70" s="273"/>
      <c r="CG70" s="273"/>
      <c r="CH70" s="273"/>
      <c r="CI70" s="273"/>
      <c r="CJ70" s="273"/>
      <c r="CK70" s="273"/>
      <c r="CL70" s="273"/>
      <c r="CM70" s="274"/>
      <c r="CN70" s="297"/>
      <c r="CO70" s="298"/>
      <c r="CP70" s="298"/>
      <c r="CQ70" s="298"/>
      <c r="CR70" s="298"/>
      <c r="CS70" s="298"/>
      <c r="CT70" s="298"/>
      <c r="CU70" s="298"/>
      <c r="CV70" s="298"/>
      <c r="CW70" s="298"/>
      <c r="CX70" s="298"/>
      <c r="CY70" s="298"/>
      <c r="CZ70" s="298"/>
      <c r="DA70" s="298"/>
      <c r="DB70" s="298"/>
      <c r="DC70" s="298"/>
      <c r="DD70" s="299"/>
    </row>
    <row r="71" spans="1:108" s="258" customFormat="1" ht="30" customHeight="1" x14ac:dyDescent="0.2">
      <c r="A71" s="265" t="s">
        <v>1380</v>
      </c>
      <c r="B71" s="266"/>
      <c r="C71" s="266"/>
      <c r="D71" s="266"/>
      <c r="E71" s="266"/>
      <c r="F71" s="266"/>
      <c r="G71" s="266"/>
      <c r="H71" s="266"/>
      <c r="I71" s="267"/>
      <c r="J71" s="259"/>
      <c r="K71" s="268" t="s">
        <v>1381</v>
      </c>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0"/>
      <c r="BI71" s="269" t="s">
        <v>1379</v>
      </c>
      <c r="BJ71" s="270"/>
      <c r="BK71" s="270"/>
      <c r="BL71" s="270"/>
      <c r="BM71" s="270"/>
      <c r="BN71" s="270"/>
      <c r="BO71" s="270"/>
      <c r="BP71" s="270"/>
      <c r="BQ71" s="270"/>
      <c r="BR71" s="270"/>
      <c r="BS71" s="271"/>
      <c r="BT71" s="269">
        <v>0</v>
      </c>
      <c r="BU71" s="270"/>
      <c r="BV71" s="270"/>
      <c r="BW71" s="270"/>
      <c r="BX71" s="270"/>
      <c r="BY71" s="270"/>
      <c r="BZ71" s="270"/>
      <c r="CA71" s="270"/>
      <c r="CB71" s="270"/>
      <c r="CC71" s="271"/>
      <c r="CD71" s="272">
        <v>7.63</v>
      </c>
      <c r="CE71" s="273"/>
      <c r="CF71" s="273"/>
      <c r="CG71" s="273"/>
      <c r="CH71" s="273"/>
      <c r="CI71" s="273"/>
      <c r="CJ71" s="273"/>
      <c r="CK71" s="273"/>
      <c r="CL71" s="273"/>
      <c r="CM71" s="274"/>
      <c r="CN71" s="297"/>
      <c r="CO71" s="298"/>
      <c r="CP71" s="298"/>
      <c r="CQ71" s="298"/>
      <c r="CR71" s="298"/>
      <c r="CS71" s="298"/>
      <c r="CT71" s="298"/>
      <c r="CU71" s="298"/>
      <c r="CV71" s="298"/>
      <c r="CW71" s="298"/>
      <c r="CX71" s="298"/>
      <c r="CY71" s="298"/>
      <c r="CZ71" s="298"/>
      <c r="DA71" s="298"/>
      <c r="DB71" s="298"/>
      <c r="DC71" s="298"/>
      <c r="DD71" s="299"/>
    </row>
    <row r="72" spans="1:108" s="258" customFormat="1" ht="30" customHeight="1" x14ac:dyDescent="0.2">
      <c r="A72" s="265" t="s">
        <v>1382</v>
      </c>
      <c r="B72" s="266"/>
      <c r="C72" s="266"/>
      <c r="D72" s="266"/>
      <c r="E72" s="266"/>
      <c r="F72" s="266"/>
      <c r="G72" s="266"/>
      <c r="H72" s="266"/>
      <c r="I72" s="267"/>
      <c r="J72" s="259"/>
      <c r="K72" s="268" t="s">
        <v>1383</v>
      </c>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0"/>
      <c r="BI72" s="269" t="s">
        <v>1379</v>
      </c>
      <c r="BJ72" s="270"/>
      <c r="BK72" s="270"/>
      <c r="BL72" s="270"/>
      <c r="BM72" s="270"/>
      <c r="BN72" s="270"/>
      <c r="BO72" s="270"/>
      <c r="BP72" s="270"/>
      <c r="BQ72" s="270"/>
      <c r="BR72" s="270"/>
      <c r="BS72" s="271"/>
      <c r="BT72" s="269">
        <v>5.22</v>
      </c>
      <c r="BU72" s="270"/>
      <c r="BV72" s="270"/>
      <c r="BW72" s="270"/>
      <c r="BX72" s="270"/>
      <c r="BY72" s="270"/>
      <c r="BZ72" s="270"/>
      <c r="CA72" s="270"/>
      <c r="CB72" s="270"/>
      <c r="CC72" s="271"/>
      <c r="CD72" s="272">
        <v>5.23</v>
      </c>
      <c r="CE72" s="273"/>
      <c r="CF72" s="273"/>
      <c r="CG72" s="273"/>
      <c r="CH72" s="273"/>
      <c r="CI72" s="273"/>
      <c r="CJ72" s="273"/>
      <c r="CK72" s="273"/>
      <c r="CL72" s="273"/>
      <c r="CM72" s="274"/>
      <c r="CN72" s="297"/>
      <c r="CO72" s="298"/>
      <c r="CP72" s="298"/>
      <c r="CQ72" s="298"/>
      <c r="CR72" s="298"/>
      <c r="CS72" s="298"/>
      <c r="CT72" s="298"/>
      <c r="CU72" s="298"/>
      <c r="CV72" s="298"/>
      <c r="CW72" s="298"/>
      <c r="CX72" s="298"/>
      <c r="CY72" s="298"/>
      <c r="CZ72" s="298"/>
      <c r="DA72" s="298"/>
      <c r="DB72" s="298"/>
      <c r="DC72" s="298"/>
      <c r="DD72" s="299"/>
    </row>
    <row r="73" spans="1:108" s="258" customFormat="1" ht="30" customHeight="1" x14ac:dyDescent="0.2">
      <c r="A73" s="265" t="s">
        <v>1384</v>
      </c>
      <c r="B73" s="266"/>
      <c r="C73" s="266"/>
      <c r="D73" s="266"/>
      <c r="E73" s="266"/>
      <c r="F73" s="266"/>
      <c r="G73" s="266"/>
      <c r="H73" s="266"/>
      <c r="I73" s="267"/>
      <c r="J73" s="259"/>
      <c r="K73" s="268" t="s">
        <v>1385</v>
      </c>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0"/>
      <c r="BI73" s="269" t="s">
        <v>1379</v>
      </c>
      <c r="BJ73" s="270"/>
      <c r="BK73" s="270"/>
      <c r="BL73" s="270"/>
      <c r="BM73" s="270"/>
      <c r="BN73" s="270"/>
      <c r="BO73" s="270"/>
      <c r="BP73" s="270"/>
      <c r="BQ73" s="270"/>
      <c r="BR73" s="270"/>
      <c r="BS73" s="271"/>
      <c r="BT73" s="269">
        <v>7.5</v>
      </c>
      <c r="BU73" s="270"/>
      <c r="BV73" s="270"/>
      <c r="BW73" s="270"/>
      <c r="BX73" s="270"/>
      <c r="BY73" s="270"/>
      <c r="BZ73" s="270"/>
      <c r="CA73" s="270"/>
      <c r="CB73" s="270"/>
      <c r="CC73" s="271"/>
      <c r="CD73" s="272">
        <v>14.78</v>
      </c>
      <c r="CE73" s="273"/>
      <c r="CF73" s="273"/>
      <c r="CG73" s="273"/>
      <c r="CH73" s="273"/>
      <c r="CI73" s="273"/>
      <c r="CJ73" s="273"/>
      <c r="CK73" s="273"/>
      <c r="CL73" s="273"/>
      <c r="CM73" s="274"/>
      <c r="CN73" s="297"/>
      <c r="CO73" s="298"/>
      <c r="CP73" s="298"/>
      <c r="CQ73" s="298"/>
      <c r="CR73" s="298"/>
      <c r="CS73" s="298"/>
      <c r="CT73" s="298"/>
      <c r="CU73" s="298"/>
      <c r="CV73" s="298"/>
      <c r="CW73" s="298"/>
      <c r="CX73" s="298"/>
      <c r="CY73" s="298"/>
      <c r="CZ73" s="298"/>
      <c r="DA73" s="298"/>
      <c r="DB73" s="298"/>
      <c r="DC73" s="298"/>
      <c r="DD73" s="299"/>
    </row>
    <row r="74" spans="1:108" s="258" customFormat="1" ht="30" customHeight="1" x14ac:dyDescent="0.2">
      <c r="A74" s="265" t="s">
        <v>1386</v>
      </c>
      <c r="B74" s="266"/>
      <c r="C74" s="266"/>
      <c r="D74" s="266"/>
      <c r="E74" s="266"/>
      <c r="F74" s="266"/>
      <c r="G74" s="266"/>
      <c r="H74" s="266"/>
      <c r="I74" s="267"/>
      <c r="J74" s="259"/>
      <c r="K74" s="268" t="s">
        <v>1387</v>
      </c>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0"/>
      <c r="BI74" s="269" t="s">
        <v>1379</v>
      </c>
      <c r="BJ74" s="270"/>
      <c r="BK74" s="270"/>
      <c r="BL74" s="270"/>
      <c r="BM74" s="270"/>
      <c r="BN74" s="270"/>
      <c r="BO74" s="270"/>
      <c r="BP74" s="270"/>
      <c r="BQ74" s="270"/>
      <c r="BR74" s="270"/>
      <c r="BS74" s="271"/>
      <c r="BT74" s="269">
        <v>15.8</v>
      </c>
      <c r="BU74" s="270"/>
      <c r="BV74" s="270"/>
      <c r="BW74" s="270"/>
      <c r="BX74" s="270"/>
      <c r="BY74" s="270"/>
      <c r="BZ74" s="270"/>
      <c r="CA74" s="270"/>
      <c r="CB74" s="270"/>
      <c r="CC74" s="271"/>
      <c r="CD74" s="272">
        <v>17.100000000000001</v>
      </c>
      <c r="CE74" s="273"/>
      <c r="CF74" s="273"/>
      <c r="CG74" s="273"/>
      <c r="CH74" s="273"/>
      <c r="CI74" s="273"/>
      <c r="CJ74" s="273"/>
      <c r="CK74" s="273"/>
      <c r="CL74" s="273"/>
      <c r="CM74" s="274"/>
      <c r="CN74" s="297"/>
      <c r="CO74" s="298"/>
      <c r="CP74" s="298"/>
      <c r="CQ74" s="298"/>
      <c r="CR74" s="298"/>
      <c r="CS74" s="298"/>
      <c r="CT74" s="298"/>
      <c r="CU74" s="298"/>
      <c r="CV74" s="298"/>
      <c r="CW74" s="298"/>
      <c r="CX74" s="298"/>
      <c r="CY74" s="298"/>
      <c r="CZ74" s="298"/>
      <c r="DA74" s="298"/>
      <c r="DB74" s="298"/>
      <c r="DC74" s="298"/>
      <c r="DD74" s="299"/>
    </row>
    <row r="75" spans="1:108" s="258" customFormat="1" ht="15" customHeight="1" x14ac:dyDescent="0.2">
      <c r="A75" s="265" t="s">
        <v>1388</v>
      </c>
      <c r="B75" s="266"/>
      <c r="C75" s="266"/>
      <c r="D75" s="266"/>
      <c r="E75" s="266"/>
      <c r="F75" s="266"/>
      <c r="G75" s="266"/>
      <c r="H75" s="266"/>
      <c r="I75" s="267"/>
      <c r="J75" s="259"/>
      <c r="K75" s="268" t="s">
        <v>1389</v>
      </c>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0"/>
      <c r="BI75" s="269" t="s">
        <v>44</v>
      </c>
      <c r="BJ75" s="270"/>
      <c r="BK75" s="270"/>
      <c r="BL75" s="270"/>
      <c r="BM75" s="270"/>
      <c r="BN75" s="270"/>
      <c r="BO75" s="270"/>
      <c r="BP75" s="270"/>
      <c r="BQ75" s="270"/>
      <c r="BR75" s="270"/>
      <c r="BS75" s="271"/>
      <c r="BT75" s="291">
        <v>66.23</v>
      </c>
      <c r="BU75" s="292"/>
      <c r="BV75" s="292"/>
      <c r="BW75" s="292"/>
      <c r="BX75" s="292"/>
      <c r="BY75" s="292"/>
      <c r="BZ75" s="292"/>
      <c r="CA75" s="292"/>
      <c r="CB75" s="292"/>
      <c r="CC75" s="293"/>
      <c r="CD75" s="294">
        <v>53.3</v>
      </c>
      <c r="CE75" s="295"/>
      <c r="CF75" s="295"/>
      <c r="CG75" s="295"/>
      <c r="CH75" s="295"/>
      <c r="CI75" s="295"/>
      <c r="CJ75" s="295"/>
      <c r="CK75" s="295"/>
      <c r="CL75" s="295"/>
      <c r="CM75" s="296"/>
      <c r="CN75" s="297"/>
      <c r="CO75" s="298"/>
      <c r="CP75" s="298"/>
      <c r="CQ75" s="298"/>
      <c r="CR75" s="298"/>
      <c r="CS75" s="298"/>
      <c r="CT75" s="298"/>
      <c r="CU75" s="298"/>
      <c r="CV75" s="298"/>
      <c r="CW75" s="298"/>
      <c r="CX75" s="298"/>
      <c r="CY75" s="298"/>
      <c r="CZ75" s="298"/>
      <c r="DA75" s="298"/>
      <c r="DB75" s="298"/>
      <c r="DC75" s="298"/>
      <c r="DD75" s="299"/>
    </row>
    <row r="76" spans="1:108" s="258" customFormat="1" ht="33.950000000000003" customHeight="1" x14ac:dyDescent="0.2">
      <c r="A76" s="265" t="s">
        <v>1390</v>
      </c>
      <c r="B76" s="266"/>
      <c r="C76" s="266"/>
      <c r="D76" s="266"/>
      <c r="E76" s="266"/>
      <c r="F76" s="266"/>
      <c r="G76" s="266"/>
      <c r="H76" s="266"/>
      <c r="I76" s="267"/>
      <c r="J76" s="259"/>
      <c r="K76" s="268" t="s">
        <v>1391</v>
      </c>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0"/>
      <c r="BI76" s="269" t="s">
        <v>1282</v>
      </c>
      <c r="BJ76" s="270"/>
      <c r="BK76" s="270"/>
      <c r="BL76" s="270"/>
      <c r="BM76" s="270"/>
      <c r="BN76" s="270"/>
      <c r="BO76" s="270"/>
      <c r="BP76" s="270"/>
      <c r="BQ76" s="270"/>
      <c r="BR76" s="270"/>
      <c r="BS76" s="271"/>
      <c r="BT76" s="269">
        <v>0</v>
      </c>
      <c r="BU76" s="270"/>
      <c r="BV76" s="270"/>
      <c r="BW76" s="270"/>
      <c r="BX76" s="270"/>
      <c r="BY76" s="270"/>
      <c r="BZ76" s="270"/>
      <c r="CA76" s="270"/>
      <c r="CB76" s="270"/>
      <c r="CC76" s="271"/>
      <c r="CD76" s="288">
        <v>6374.9329900000002</v>
      </c>
      <c r="CE76" s="289"/>
      <c r="CF76" s="289"/>
      <c r="CG76" s="289"/>
      <c r="CH76" s="289"/>
      <c r="CI76" s="289"/>
      <c r="CJ76" s="289"/>
      <c r="CK76" s="289"/>
      <c r="CL76" s="289"/>
      <c r="CM76" s="290"/>
      <c r="CN76" s="285"/>
      <c r="CO76" s="286"/>
      <c r="CP76" s="286"/>
      <c r="CQ76" s="286"/>
      <c r="CR76" s="286"/>
      <c r="CS76" s="286"/>
      <c r="CT76" s="286"/>
      <c r="CU76" s="286"/>
      <c r="CV76" s="286"/>
      <c r="CW76" s="286"/>
      <c r="CX76" s="286"/>
      <c r="CY76" s="286"/>
      <c r="CZ76" s="286"/>
      <c r="DA76" s="286"/>
      <c r="DB76" s="286"/>
      <c r="DC76" s="286"/>
      <c r="DD76" s="287"/>
    </row>
    <row r="77" spans="1:108" s="258" customFormat="1" ht="35.1" customHeight="1" x14ac:dyDescent="0.2">
      <c r="A77" s="278" t="s">
        <v>1392</v>
      </c>
      <c r="B77" s="279"/>
      <c r="C77" s="279"/>
      <c r="D77" s="279"/>
      <c r="E77" s="279"/>
      <c r="F77" s="279"/>
      <c r="G77" s="279"/>
      <c r="H77" s="279"/>
      <c r="I77" s="280"/>
      <c r="J77" s="261"/>
      <c r="K77" s="281" t="s">
        <v>1393</v>
      </c>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62"/>
      <c r="BI77" s="272" t="s">
        <v>1282</v>
      </c>
      <c r="BJ77" s="273"/>
      <c r="BK77" s="273"/>
      <c r="BL77" s="273"/>
      <c r="BM77" s="273"/>
      <c r="BN77" s="273"/>
      <c r="BO77" s="273"/>
      <c r="BP77" s="273"/>
      <c r="BQ77" s="273"/>
      <c r="BR77" s="273"/>
      <c r="BS77" s="274"/>
      <c r="BT77" s="272">
        <v>0</v>
      </c>
      <c r="BU77" s="273"/>
      <c r="BV77" s="273"/>
      <c r="BW77" s="273"/>
      <c r="BX77" s="273"/>
      <c r="BY77" s="273"/>
      <c r="BZ77" s="273"/>
      <c r="CA77" s="273"/>
      <c r="CB77" s="273"/>
      <c r="CC77" s="274"/>
      <c r="CD77" s="282">
        <v>1700.4949999999999</v>
      </c>
      <c r="CE77" s="283"/>
      <c r="CF77" s="283"/>
      <c r="CG77" s="283"/>
      <c r="CH77" s="283"/>
      <c r="CI77" s="283"/>
      <c r="CJ77" s="283"/>
      <c r="CK77" s="283"/>
      <c r="CL77" s="283"/>
      <c r="CM77" s="284"/>
      <c r="CN77" s="285"/>
      <c r="CO77" s="286"/>
      <c r="CP77" s="286"/>
      <c r="CQ77" s="286"/>
      <c r="CR77" s="286"/>
      <c r="CS77" s="286"/>
      <c r="CT77" s="286"/>
      <c r="CU77" s="286"/>
      <c r="CV77" s="286"/>
      <c r="CW77" s="286"/>
      <c r="CX77" s="286"/>
      <c r="CY77" s="286"/>
      <c r="CZ77" s="286"/>
      <c r="DA77" s="286"/>
      <c r="DB77" s="286"/>
      <c r="DC77" s="286"/>
      <c r="DD77" s="287"/>
    </row>
    <row r="78" spans="1:108" s="258" customFormat="1" ht="45" customHeight="1" x14ac:dyDescent="0.2">
      <c r="A78" s="265" t="s">
        <v>1394</v>
      </c>
      <c r="B78" s="266"/>
      <c r="C78" s="266"/>
      <c r="D78" s="266"/>
      <c r="E78" s="266"/>
      <c r="F78" s="266"/>
      <c r="G78" s="266"/>
      <c r="H78" s="266"/>
      <c r="I78" s="267"/>
      <c r="J78" s="259"/>
      <c r="K78" s="268" t="s">
        <v>1395</v>
      </c>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0"/>
      <c r="BI78" s="269" t="s">
        <v>44</v>
      </c>
      <c r="BJ78" s="270"/>
      <c r="BK78" s="270"/>
      <c r="BL78" s="270"/>
      <c r="BM78" s="270"/>
      <c r="BN78" s="270"/>
      <c r="BO78" s="270"/>
      <c r="BP78" s="270"/>
      <c r="BQ78" s="270"/>
      <c r="BR78" s="270"/>
      <c r="BS78" s="271"/>
      <c r="BT78" s="269">
        <v>5.38</v>
      </c>
      <c r="BU78" s="270"/>
      <c r="BV78" s="270"/>
      <c r="BW78" s="270"/>
      <c r="BX78" s="270"/>
      <c r="BY78" s="270"/>
      <c r="BZ78" s="270"/>
      <c r="CA78" s="270"/>
      <c r="CB78" s="270"/>
      <c r="CC78" s="271"/>
      <c r="CD78" s="272">
        <v>5.38</v>
      </c>
      <c r="CE78" s="273"/>
      <c r="CF78" s="273"/>
      <c r="CG78" s="273"/>
      <c r="CH78" s="273"/>
      <c r="CI78" s="273"/>
      <c r="CJ78" s="273"/>
      <c r="CK78" s="273"/>
      <c r="CL78" s="273"/>
      <c r="CM78" s="274"/>
      <c r="CN78" s="275" t="s">
        <v>1279</v>
      </c>
      <c r="CO78" s="276"/>
      <c r="CP78" s="276"/>
      <c r="CQ78" s="276"/>
      <c r="CR78" s="276"/>
      <c r="CS78" s="276"/>
      <c r="CT78" s="276"/>
      <c r="CU78" s="276"/>
      <c r="CV78" s="276"/>
      <c r="CW78" s="276"/>
      <c r="CX78" s="276"/>
      <c r="CY78" s="276"/>
      <c r="CZ78" s="276"/>
      <c r="DA78" s="276"/>
      <c r="DB78" s="276"/>
      <c r="DC78" s="276"/>
      <c r="DD78" s="277"/>
    </row>
    <row r="79" spans="1:108" ht="15" customHeight="1" x14ac:dyDescent="0.25"/>
    <row r="80" spans="1:108" s="254" customFormat="1" ht="12.75" x14ac:dyDescent="0.2">
      <c r="G80" s="254" t="s">
        <v>1396</v>
      </c>
    </row>
    <row r="81" spans="1:108" s="254" customFormat="1" ht="68.25" customHeight="1" x14ac:dyDescent="0.2">
      <c r="A81" s="263" t="s">
        <v>1397</v>
      </c>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264"/>
      <c r="BY81" s="264"/>
      <c r="BZ81" s="264"/>
      <c r="CA81" s="264"/>
      <c r="CB81" s="264"/>
      <c r="CC81" s="264"/>
      <c r="CD81" s="264"/>
      <c r="CE81" s="264"/>
      <c r="CF81" s="264"/>
      <c r="CG81" s="264"/>
      <c r="CH81" s="264"/>
      <c r="CI81" s="264"/>
      <c r="CJ81" s="264"/>
      <c r="CK81" s="264"/>
      <c r="CL81" s="264"/>
      <c r="CM81" s="264"/>
      <c r="CN81" s="264"/>
      <c r="CO81" s="264"/>
      <c r="CP81" s="264"/>
      <c r="CQ81" s="264"/>
      <c r="CR81" s="264"/>
      <c r="CS81" s="264"/>
      <c r="CT81" s="264"/>
      <c r="CU81" s="264"/>
      <c r="CV81" s="264"/>
      <c r="CW81" s="264"/>
      <c r="CX81" s="264"/>
      <c r="CY81" s="264"/>
      <c r="CZ81" s="264"/>
      <c r="DA81" s="264"/>
      <c r="DB81" s="264"/>
      <c r="DC81" s="264"/>
      <c r="DD81" s="264"/>
    </row>
    <row r="82" spans="1:108" s="254" customFormat="1" ht="25.5" customHeight="1" x14ac:dyDescent="0.2">
      <c r="A82" s="263" t="s">
        <v>1398</v>
      </c>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c r="CA82" s="264"/>
      <c r="CB82" s="264"/>
      <c r="CC82" s="264"/>
      <c r="CD82" s="264"/>
      <c r="CE82" s="264"/>
      <c r="CF82" s="264"/>
      <c r="CG82" s="264"/>
      <c r="CH82" s="264"/>
      <c r="CI82" s="264"/>
      <c r="CJ82" s="264"/>
      <c r="CK82" s="264"/>
      <c r="CL82" s="264"/>
      <c r="CM82" s="264"/>
      <c r="CN82" s="264"/>
      <c r="CO82" s="264"/>
      <c r="CP82" s="264"/>
      <c r="CQ82" s="264"/>
      <c r="CR82" s="264"/>
      <c r="CS82" s="264"/>
      <c r="CT82" s="264"/>
      <c r="CU82" s="264"/>
      <c r="CV82" s="264"/>
      <c r="CW82" s="264"/>
      <c r="CX82" s="264"/>
      <c r="CY82" s="264"/>
      <c r="CZ82" s="264"/>
      <c r="DA82" s="264"/>
      <c r="DB82" s="264"/>
      <c r="DC82" s="264"/>
      <c r="DD82" s="264"/>
    </row>
    <row r="83" spans="1:108" s="254" customFormat="1" ht="25.5" customHeight="1" x14ac:dyDescent="0.2">
      <c r="A83" s="263" t="s">
        <v>1399</v>
      </c>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c r="CA83" s="264"/>
      <c r="CB83" s="264"/>
      <c r="CC83" s="264"/>
      <c r="CD83" s="264"/>
      <c r="CE83" s="264"/>
      <c r="CF83" s="264"/>
      <c r="CG83" s="264"/>
      <c r="CH83" s="264"/>
      <c r="CI83" s="264"/>
      <c r="CJ83" s="264"/>
      <c r="CK83" s="264"/>
      <c r="CL83" s="264"/>
      <c r="CM83" s="264"/>
      <c r="CN83" s="264"/>
      <c r="CO83" s="264"/>
      <c r="CP83" s="264"/>
      <c r="CQ83" s="264"/>
      <c r="CR83" s="264"/>
      <c r="CS83" s="264"/>
      <c r="CT83" s="264"/>
      <c r="CU83" s="264"/>
      <c r="CV83" s="264"/>
      <c r="CW83" s="264"/>
      <c r="CX83" s="264"/>
      <c r="CY83" s="264"/>
      <c r="CZ83" s="264"/>
      <c r="DA83" s="264"/>
      <c r="DB83" s="264"/>
      <c r="DC83" s="264"/>
      <c r="DD83" s="264"/>
    </row>
    <row r="84" spans="1:108" s="254" customFormat="1" ht="25.5" customHeight="1" x14ac:dyDescent="0.2">
      <c r="A84" s="263" t="s">
        <v>1400</v>
      </c>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64"/>
      <c r="CA84" s="264"/>
      <c r="CB84" s="264"/>
      <c r="CC84" s="264"/>
      <c r="CD84" s="264"/>
      <c r="CE84" s="264"/>
      <c r="CF84" s="264"/>
      <c r="CG84" s="264"/>
      <c r="CH84" s="264"/>
      <c r="CI84" s="264"/>
      <c r="CJ84" s="264"/>
      <c r="CK84" s="264"/>
      <c r="CL84" s="264"/>
      <c r="CM84" s="264"/>
      <c r="CN84" s="264"/>
      <c r="CO84" s="264"/>
      <c r="CP84" s="264"/>
      <c r="CQ84" s="264"/>
      <c r="CR84" s="264"/>
      <c r="CS84" s="264"/>
      <c r="CT84" s="264"/>
      <c r="CU84" s="264"/>
      <c r="CV84" s="264"/>
      <c r="CW84" s="264"/>
      <c r="CX84" s="264"/>
      <c r="CY84" s="264"/>
      <c r="CZ84" s="264"/>
      <c r="DA84" s="264"/>
      <c r="DB84" s="264"/>
      <c r="DC84" s="264"/>
      <c r="DD84" s="264"/>
    </row>
    <row r="85" spans="1:108" s="254" customFormat="1" ht="25.5" customHeight="1" x14ac:dyDescent="0.2">
      <c r="A85" s="263" t="s">
        <v>1401</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c r="CA85" s="264"/>
      <c r="CB85" s="264"/>
      <c r="CC85" s="264"/>
      <c r="CD85" s="264"/>
      <c r="CE85" s="264"/>
      <c r="CF85" s="264"/>
      <c r="CG85" s="264"/>
      <c r="CH85" s="264"/>
      <c r="CI85" s="264"/>
      <c r="CJ85" s="264"/>
      <c r="CK85" s="264"/>
      <c r="CL85" s="264"/>
      <c r="CM85" s="264"/>
      <c r="CN85" s="264"/>
      <c r="CO85" s="264"/>
      <c r="CP85" s="264"/>
      <c r="CQ85" s="264"/>
      <c r="CR85" s="264"/>
      <c r="CS85" s="264"/>
      <c r="CT85" s="264"/>
      <c r="CU85" s="264"/>
      <c r="CV85" s="264"/>
      <c r="CW85" s="264"/>
      <c r="CX85" s="264"/>
      <c r="CY85" s="264"/>
      <c r="CZ85" s="264"/>
      <c r="DA85" s="264"/>
      <c r="DB85" s="264"/>
      <c r="DC85" s="264"/>
      <c r="DD85" s="264"/>
    </row>
    <row r="86" spans="1:108" ht="3" customHeight="1" x14ac:dyDescent="0.25"/>
  </sheetData>
  <mergeCells count="384">
    <mergeCell ref="J14:BN14"/>
    <mergeCell ref="AQ15:AX15"/>
    <mergeCell ref="AY15:AZ15"/>
    <mergeCell ref="BA15:BH15"/>
    <mergeCell ref="A17:I18"/>
    <mergeCell ref="J17:BH18"/>
    <mergeCell ref="BI17:BS18"/>
    <mergeCell ref="A7:DD7"/>
    <mergeCell ref="A8:DD8"/>
    <mergeCell ref="A9:DD9"/>
    <mergeCell ref="A10:DD10"/>
    <mergeCell ref="AG12:CI12"/>
    <mergeCell ref="J13:BN13"/>
    <mergeCell ref="A20:I20"/>
    <mergeCell ref="K20:BG20"/>
    <mergeCell ref="BI20:BS20"/>
    <mergeCell ref="BT20:CC20"/>
    <mergeCell ref="CD20:CM20"/>
    <mergeCell ref="CN20:DD20"/>
    <mergeCell ref="BT17:CM17"/>
    <mergeCell ref="CN17:DD18"/>
    <mergeCell ref="BT18:CC18"/>
    <mergeCell ref="CD18:CM18"/>
    <mergeCell ref="A19:I19"/>
    <mergeCell ref="K19:BG19"/>
    <mergeCell ref="BI19:BS19"/>
    <mergeCell ref="BT19:CC19"/>
    <mergeCell ref="CD19:CM19"/>
    <mergeCell ref="CN19:DD19"/>
    <mergeCell ref="A22:I22"/>
    <mergeCell ref="K22:BG22"/>
    <mergeCell ref="BI22:BS22"/>
    <mergeCell ref="BT22:CC22"/>
    <mergeCell ref="CD22:CM22"/>
    <mergeCell ref="CN22:DD22"/>
    <mergeCell ref="A21:I21"/>
    <mergeCell ref="K21:BG21"/>
    <mergeCell ref="BI21:BS21"/>
    <mergeCell ref="BT21:CC21"/>
    <mergeCell ref="CD21:CM21"/>
    <mergeCell ref="CN21:DD21"/>
    <mergeCell ref="A24:I24"/>
    <mergeCell ref="K24:BG24"/>
    <mergeCell ref="BI24:BS24"/>
    <mergeCell ref="BT24:CC24"/>
    <mergeCell ref="CD24:CM24"/>
    <mergeCell ref="CN24:DD24"/>
    <mergeCell ref="A23:I23"/>
    <mergeCell ref="K23:BG23"/>
    <mergeCell ref="BI23:BS23"/>
    <mergeCell ref="BT23:CC23"/>
    <mergeCell ref="CD23:CM23"/>
    <mergeCell ref="CN23:DD23"/>
    <mergeCell ref="A26:I26"/>
    <mergeCell ref="K26:BG26"/>
    <mergeCell ref="BI26:BS26"/>
    <mergeCell ref="BT26:CC26"/>
    <mergeCell ref="CD26:CM26"/>
    <mergeCell ref="CN26:DD26"/>
    <mergeCell ref="A25:I25"/>
    <mergeCell ref="K25:BG25"/>
    <mergeCell ref="BI25:BS25"/>
    <mergeCell ref="BT25:CC25"/>
    <mergeCell ref="CD25:CM25"/>
    <mergeCell ref="CN25:DD25"/>
    <mergeCell ref="A28:I28"/>
    <mergeCell ref="K28:BG28"/>
    <mergeCell ref="BI28:BS28"/>
    <mergeCell ref="BT28:CC28"/>
    <mergeCell ref="CD28:CM28"/>
    <mergeCell ref="CN28:DD28"/>
    <mergeCell ref="A27:I27"/>
    <mergeCell ref="K27:BG27"/>
    <mergeCell ref="BI27:BS27"/>
    <mergeCell ref="BT27:CC27"/>
    <mergeCell ref="CD27:CM27"/>
    <mergeCell ref="CN27:DD27"/>
    <mergeCell ref="A30:I30"/>
    <mergeCell ref="K30:BG30"/>
    <mergeCell ref="BI30:BS30"/>
    <mergeCell ref="BT30:CC30"/>
    <mergeCell ref="CD30:CM30"/>
    <mergeCell ref="CN30:DD30"/>
    <mergeCell ref="A29:I29"/>
    <mergeCell ref="K29:BG29"/>
    <mergeCell ref="BI29:BS29"/>
    <mergeCell ref="BT29:CC29"/>
    <mergeCell ref="CD29:CM29"/>
    <mergeCell ref="CN29:DD29"/>
    <mergeCell ref="A32:I32"/>
    <mergeCell ref="K32:BG32"/>
    <mergeCell ref="BI32:BS32"/>
    <mergeCell ref="BT32:CC32"/>
    <mergeCell ref="CD32:CM32"/>
    <mergeCell ref="CN32:DD32"/>
    <mergeCell ref="A31:I31"/>
    <mergeCell ref="K31:BG31"/>
    <mergeCell ref="BI31:BS31"/>
    <mergeCell ref="BT31:CC31"/>
    <mergeCell ref="CD31:CM31"/>
    <mergeCell ref="CN31:DD31"/>
    <mergeCell ref="A34:I34"/>
    <mergeCell ref="K34:BG34"/>
    <mergeCell ref="BI34:BS34"/>
    <mergeCell ref="BT34:CC34"/>
    <mergeCell ref="CD34:CM34"/>
    <mergeCell ref="CN34:DD34"/>
    <mergeCell ref="A33:I33"/>
    <mergeCell ref="K33:BG33"/>
    <mergeCell ref="BI33:BS33"/>
    <mergeCell ref="BT33:CC33"/>
    <mergeCell ref="CD33:CM33"/>
    <mergeCell ref="CN33:DD33"/>
    <mergeCell ref="A36:I36"/>
    <mergeCell ref="K36:BG36"/>
    <mergeCell ref="BI36:BS36"/>
    <mergeCell ref="BT36:CC36"/>
    <mergeCell ref="CD36:CM36"/>
    <mergeCell ref="CN36:DD36"/>
    <mergeCell ref="A35:I35"/>
    <mergeCell ref="K35:BG35"/>
    <mergeCell ref="BI35:BS35"/>
    <mergeCell ref="BT35:CC35"/>
    <mergeCell ref="CD35:CM35"/>
    <mergeCell ref="CN35:DD35"/>
    <mergeCell ref="A38:I38"/>
    <mergeCell ref="K38:BG38"/>
    <mergeCell ref="BI38:BS38"/>
    <mergeCell ref="BT38:CC38"/>
    <mergeCell ref="CD38:CM38"/>
    <mergeCell ref="CN38:DD38"/>
    <mergeCell ref="A37:I37"/>
    <mergeCell ref="K37:BG37"/>
    <mergeCell ref="BI37:BS37"/>
    <mergeCell ref="BT37:CC37"/>
    <mergeCell ref="CD37:CM37"/>
    <mergeCell ref="CN37:DD37"/>
    <mergeCell ref="A40:I40"/>
    <mergeCell ref="K40:BG40"/>
    <mergeCell ref="BI40:BS40"/>
    <mergeCell ref="BT40:CC40"/>
    <mergeCell ref="CD40:CM40"/>
    <mergeCell ref="CN40:DD40"/>
    <mergeCell ref="A39:I39"/>
    <mergeCell ref="K39:BG39"/>
    <mergeCell ref="BI39:BS39"/>
    <mergeCell ref="BT39:CC39"/>
    <mergeCell ref="CD39:CM39"/>
    <mergeCell ref="CN39:DD39"/>
    <mergeCell ref="A42:I42"/>
    <mergeCell ref="K42:BG42"/>
    <mergeCell ref="BI42:BS42"/>
    <mergeCell ref="BT42:CC42"/>
    <mergeCell ref="CD42:CM42"/>
    <mergeCell ref="CN42:DD42"/>
    <mergeCell ref="A41:I41"/>
    <mergeCell ref="K41:BG41"/>
    <mergeCell ref="BI41:BS41"/>
    <mergeCell ref="BT41:CC41"/>
    <mergeCell ref="CD41:CM41"/>
    <mergeCell ref="CN41:DD41"/>
    <mergeCell ref="A44:I44"/>
    <mergeCell ref="K44:BG44"/>
    <mergeCell ref="BI44:BS44"/>
    <mergeCell ref="BT44:CC44"/>
    <mergeCell ref="CD44:CM44"/>
    <mergeCell ref="CN44:DD44"/>
    <mergeCell ref="A43:I43"/>
    <mergeCell ref="K43:BG43"/>
    <mergeCell ref="BI43:BS43"/>
    <mergeCell ref="BT43:CC43"/>
    <mergeCell ref="CD43:CM43"/>
    <mergeCell ref="CN43:DD43"/>
    <mergeCell ref="A47:I47"/>
    <mergeCell ref="K47:BG47"/>
    <mergeCell ref="BI47:BS47"/>
    <mergeCell ref="BT47:CC47"/>
    <mergeCell ref="CD47:CM47"/>
    <mergeCell ref="CN47:DD47"/>
    <mergeCell ref="DE45:EF45"/>
    <mergeCell ref="EG45:EO45"/>
    <mergeCell ref="A46:I46"/>
    <mergeCell ref="K46:BG46"/>
    <mergeCell ref="BI46:BS46"/>
    <mergeCell ref="BT46:CC46"/>
    <mergeCell ref="CD46:CM46"/>
    <mergeCell ref="CN46:DD46"/>
    <mergeCell ref="A45:I45"/>
    <mergeCell ref="K45:BG45"/>
    <mergeCell ref="BI45:BS45"/>
    <mergeCell ref="BT45:CC45"/>
    <mergeCell ref="CD45:CM45"/>
    <mergeCell ref="CN45:DD45"/>
    <mergeCell ref="A49:I49"/>
    <mergeCell ref="K49:BG49"/>
    <mergeCell ref="BI49:BS49"/>
    <mergeCell ref="BT49:CC49"/>
    <mergeCell ref="CD49:CM49"/>
    <mergeCell ref="CN49:DD49"/>
    <mergeCell ref="A48:I48"/>
    <mergeCell ref="K48:BG48"/>
    <mergeCell ref="BI48:BS48"/>
    <mergeCell ref="BT48:CC48"/>
    <mergeCell ref="CD48:CM48"/>
    <mergeCell ref="CN48:DD48"/>
    <mergeCell ref="A51:I51"/>
    <mergeCell ref="K51:BG51"/>
    <mergeCell ref="BI51:BS51"/>
    <mergeCell ref="BT51:CC51"/>
    <mergeCell ref="CD51:CM51"/>
    <mergeCell ref="CN51:DD51"/>
    <mergeCell ref="A50:I50"/>
    <mergeCell ref="K50:BG50"/>
    <mergeCell ref="BI50:BS50"/>
    <mergeCell ref="BT50:CC50"/>
    <mergeCell ref="CD50:CM50"/>
    <mergeCell ref="CN50:DD50"/>
    <mergeCell ref="A53:I53"/>
    <mergeCell ref="K53:BG53"/>
    <mergeCell ref="BI53:BS53"/>
    <mergeCell ref="BT53:CC53"/>
    <mergeCell ref="CD53:CM53"/>
    <mergeCell ref="CN53:DD53"/>
    <mergeCell ref="A52:I52"/>
    <mergeCell ref="K52:BG52"/>
    <mergeCell ref="BI52:BS52"/>
    <mergeCell ref="BT52:CC52"/>
    <mergeCell ref="CD52:CM52"/>
    <mergeCell ref="CN52:DD52"/>
    <mergeCell ref="A55:I55"/>
    <mergeCell ref="K55:BG55"/>
    <mergeCell ref="BI55:BS55"/>
    <mergeCell ref="BT55:CC55"/>
    <mergeCell ref="CD55:CM55"/>
    <mergeCell ref="CN55:DD55"/>
    <mergeCell ref="A54:I54"/>
    <mergeCell ref="K54:BG54"/>
    <mergeCell ref="BI54:BS54"/>
    <mergeCell ref="BT54:CC54"/>
    <mergeCell ref="CD54:CM54"/>
    <mergeCell ref="CN54:DD54"/>
    <mergeCell ref="A57:I57"/>
    <mergeCell ref="K57:BG57"/>
    <mergeCell ref="BI57:BS57"/>
    <mergeCell ref="BT57:CC57"/>
    <mergeCell ref="CD57:CM57"/>
    <mergeCell ref="CN57:DD57"/>
    <mergeCell ref="A56:I56"/>
    <mergeCell ref="K56:BG56"/>
    <mergeCell ref="BI56:BS56"/>
    <mergeCell ref="BT56:CC56"/>
    <mergeCell ref="CD56:CM56"/>
    <mergeCell ref="CN56:DD56"/>
    <mergeCell ref="A59:I59"/>
    <mergeCell ref="K59:BG59"/>
    <mergeCell ref="BI59:BS59"/>
    <mergeCell ref="BT59:CC59"/>
    <mergeCell ref="CD59:CM59"/>
    <mergeCell ref="CN59:DD59"/>
    <mergeCell ref="A58:I58"/>
    <mergeCell ref="K58:BG58"/>
    <mergeCell ref="BI58:BS58"/>
    <mergeCell ref="BT58:CC58"/>
    <mergeCell ref="CD58:CM58"/>
    <mergeCell ref="CN58:DD58"/>
    <mergeCell ref="A61:I61"/>
    <mergeCell ref="K61:BG61"/>
    <mergeCell ref="BI61:BS61"/>
    <mergeCell ref="BT61:CC61"/>
    <mergeCell ref="CD61:CM61"/>
    <mergeCell ref="CN61:DD61"/>
    <mergeCell ref="A60:I60"/>
    <mergeCell ref="K60:BG60"/>
    <mergeCell ref="BI60:BS60"/>
    <mergeCell ref="BT60:CC60"/>
    <mergeCell ref="CD60:CM60"/>
    <mergeCell ref="CN60:DD60"/>
    <mergeCell ref="A63:I63"/>
    <mergeCell ref="K63:BG63"/>
    <mergeCell ref="BI63:BS63"/>
    <mergeCell ref="BT63:CC63"/>
    <mergeCell ref="CD63:CM63"/>
    <mergeCell ref="CN63:DD63"/>
    <mergeCell ref="A62:I62"/>
    <mergeCell ref="K62:BG62"/>
    <mergeCell ref="BI62:BS62"/>
    <mergeCell ref="BT62:CC62"/>
    <mergeCell ref="CD62:CM62"/>
    <mergeCell ref="CN62:DD62"/>
    <mergeCell ref="A65:I65"/>
    <mergeCell ref="K65:BG65"/>
    <mergeCell ref="BI65:BS65"/>
    <mergeCell ref="BT65:CC65"/>
    <mergeCell ref="CD65:CM65"/>
    <mergeCell ref="CN65:DD65"/>
    <mergeCell ref="A64:I64"/>
    <mergeCell ref="K64:BG64"/>
    <mergeCell ref="BI64:BS64"/>
    <mergeCell ref="BT64:CC64"/>
    <mergeCell ref="CD64:CM64"/>
    <mergeCell ref="CN64:DD64"/>
    <mergeCell ref="A67:I67"/>
    <mergeCell ref="K67:BG67"/>
    <mergeCell ref="BI67:BS67"/>
    <mergeCell ref="BT67:CC67"/>
    <mergeCell ref="CD67:CM67"/>
    <mergeCell ref="CN67:DD67"/>
    <mergeCell ref="A66:I66"/>
    <mergeCell ref="K66:BG66"/>
    <mergeCell ref="BI66:BS66"/>
    <mergeCell ref="BT66:CC66"/>
    <mergeCell ref="CD66:CM66"/>
    <mergeCell ref="CN66:DD66"/>
    <mergeCell ref="A69:I69"/>
    <mergeCell ref="K69:BG69"/>
    <mergeCell ref="BI69:BS69"/>
    <mergeCell ref="BT69:CC69"/>
    <mergeCell ref="CD69:CM69"/>
    <mergeCell ref="CN69:DD69"/>
    <mergeCell ref="A68:I68"/>
    <mergeCell ref="K68:BG68"/>
    <mergeCell ref="BI68:BS68"/>
    <mergeCell ref="BT68:CC68"/>
    <mergeCell ref="CD68:CM68"/>
    <mergeCell ref="CN68:DD68"/>
    <mergeCell ref="A71:I71"/>
    <mergeCell ref="K71:BG71"/>
    <mergeCell ref="BI71:BS71"/>
    <mergeCell ref="BT71:CC71"/>
    <mergeCell ref="CD71:CM71"/>
    <mergeCell ref="CN71:DD71"/>
    <mergeCell ref="A70:I70"/>
    <mergeCell ref="K70:BG70"/>
    <mergeCell ref="BI70:BS70"/>
    <mergeCell ref="BT70:CC70"/>
    <mergeCell ref="CD70:CM70"/>
    <mergeCell ref="CN70:DD70"/>
    <mergeCell ref="A73:I73"/>
    <mergeCell ref="K73:BG73"/>
    <mergeCell ref="BI73:BS73"/>
    <mergeCell ref="BT73:CC73"/>
    <mergeCell ref="CD73:CM73"/>
    <mergeCell ref="CN73:DD73"/>
    <mergeCell ref="A72:I72"/>
    <mergeCell ref="K72:BG72"/>
    <mergeCell ref="BI72:BS72"/>
    <mergeCell ref="BT72:CC72"/>
    <mergeCell ref="CD72:CM72"/>
    <mergeCell ref="CN72:DD72"/>
    <mergeCell ref="A75:I75"/>
    <mergeCell ref="K75:BG75"/>
    <mergeCell ref="BI75:BS75"/>
    <mergeCell ref="BT75:CC75"/>
    <mergeCell ref="CD75:CM75"/>
    <mergeCell ref="CN75:DD75"/>
    <mergeCell ref="A74:I74"/>
    <mergeCell ref="K74:BG74"/>
    <mergeCell ref="BI74:BS74"/>
    <mergeCell ref="BT74:CC74"/>
    <mergeCell ref="CD74:CM74"/>
    <mergeCell ref="CN74:DD74"/>
    <mergeCell ref="A77:I77"/>
    <mergeCell ref="K77:BG77"/>
    <mergeCell ref="BI77:BS77"/>
    <mergeCell ref="BT77:CC77"/>
    <mergeCell ref="CD77:CM77"/>
    <mergeCell ref="CN77:DD77"/>
    <mergeCell ref="A76:I76"/>
    <mergeCell ref="K76:BG76"/>
    <mergeCell ref="BI76:BS76"/>
    <mergeCell ref="BT76:CC76"/>
    <mergeCell ref="CD76:CM76"/>
    <mergeCell ref="CN76:DD76"/>
    <mergeCell ref="A81:DD81"/>
    <mergeCell ref="A82:DD82"/>
    <mergeCell ref="A83:DD83"/>
    <mergeCell ref="A84:DD84"/>
    <mergeCell ref="A85:DD85"/>
    <mergeCell ref="A78:I78"/>
    <mergeCell ref="K78:BG78"/>
    <mergeCell ref="BI78:BS78"/>
    <mergeCell ref="BT78:CC78"/>
    <mergeCell ref="CD78:CM78"/>
    <mergeCell ref="CN78:DD7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O35"/>
  <sheetViews>
    <sheetView topLeftCell="D7" workbookViewId="0">
      <selection activeCell="L29" sqref="L29:M31"/>
    </sheetView>
  </sheetViews>
  <sheetFormatPr defaultRowHeight="15" x14ac:dyDescent="0.25"/>
  <cols>
    <col min="3" max="3" width="54.5703125" customWidth="1"/>
    <col min="4" max="4" width="18.28515625" customWidth="1"/>
    <col min="5" max="5" width="15.28515625" customWidth="1"/>
    <col min="6" max="6" width="13.5703125" customWidth="1"/>
    <col min="7" max="7" width="12.5703125" customWidth="1"/>
    <col min="8" max="8" width="13.7109375" customWidth="1"/>
    <col min="9" max="9" width="19.85546875" customWidth="1"/>
    <col min="10" max="10" width="17.140625" customWidth="1"/>
    <col min="11" max="11" width="14.85546875" customWidth="1"/>
    <col min="12" max="13" width="17.5703125" customWidth="1"/>
  </cols>
  <sheetData>
    <row r="3" spans="2:15" x14ac:dyDescent="0.25">
      <c r="B3" s="238" t="s">
        <v>18</v>
      </c>
      <c r="C3" s="239"/>
      <c r="D3" s="239"/>
      <c r="E3" s="239"/>
      <c r="F3" s="239"/>
      <c r="G3" s="239"/>
      <c r="H3" s="239"/>
      <c r="I3" s="239"/>
      <c r="J3" s="393"/>
      <c r="K3" s="393"/>
      <c r="L3" s="393"/>
      <c r="M3" s="393"/>
      <c r="N3" s="239"/>
      <c r="O3" s="239"/>
    </row>
    <row r="4" spans="2:15" x14ac:dyDescent="0.25">
      <c r="B4" s="239"/>
      <c r="C4" s="239"/>
      <c r="D4" s="239"/>
      <c r="E4" s="239"/>
      <c r="F4" s="239"/>
      <c r="G4" s="239"/>
      <c r="H4" s="239"/>
      <c r="I4" s="239"/>
      <c r="J4" s="393"/>
      <c r="K4" s="393"/>
      <c r="L4" s="393"/>
      <c r="M4" s="393"/>
      <c r="N4" s="239"/>
      <c r="O4" s="239"/>
    </row>
    <row r="5" spans="2:15" x14ac:dyDescent="0.25">
      <c r="B5" s="239"/>
      <c r="C5" s="399"/>
      <c r="D5" s="400"/>
      <c r="E5" s="400"/>
      <c r="F5" s="400"/>
      <c r="G5" s="400"/>
      <c r="H5" s="400"/>
      <c r="I5" s="400"/>
      <c r="J5" s="400"/>
      <c r="K5" s="400"/>
      <c r="L5" s="400"/>
      <c r="M5" s="400"/>
      <c r="N5" s="400"/>
      <c r="O5" s="400"/>
    </row>
    <row r="6" spans="2:15" x14ac:dyDescent="0.25">
      <c r="C6" s="138"/>
      <c r="D6" s="403" t="s">
        <v>751</v>
      </c>
      <c r="E6" s="403"/>
      <c r="F6" s="403"/>
      <c r="G6" s="403"/>
      <c r="H6" s="403"/>
      <c r="I6" s="139"/>
      <c r="J6" s="139"/>
      <c r="K6" s="140"/>
      <c r="L6" s="139"/>
      <c r="M6" s="141" t="s">
        <v>560</v>
      </c>
    </row>
    <row r="7" spans="2:15" x14ac:dyDescent="0.25">
      <c r="C7" s="139"/>
      <c r="D7" s="139"/>
      <c r="E7" s="139"/>
      <c r="F7" s="139"/>
      <c r="G7" s="139"/>
      <c r="H7" s="139"/>
      <c r="I7" s="139"/>
      <c r="J7" s="139"/>
      <c r="K7" s="139"/>
      <c r="L7" s="139"/>
      <c r="M7" s="139"/>
    </row>
    <row r="8" spans="2:15" ht="42" customHeight="1" x14ac:dyDescent="0.25">
      <c r="C8" s="401" t="s">
        <v>576</v>
      </c>
      <c r="D8" s="401"/>
      <c r="E8" s="401"/>
      <c r="F8" s="401"/>
      <c r="G8" s="401"/>
      <c r="H8" s="401"/>
      <c r="I8" s="401"/>
      <c r="J8" s="401"/>
      <c r="K8" s="401"/>
      <c r="L8" s="401"/>
      <c r="M8" s="401"/>
    </row>
    <row r="9" spans="2:15" x14ac:dyDescent="0.25">
      <c r="C9" s="142"/>
      <c r="D9" s="142"/>
      <c r="E9" s="142"/>
      <c r="F9" s="140"/>
      <c r="G9" s="140"/>
      <c r="H9" s="140"/>
      <c r="I9" s="140"/>
      <c r="J9" s="140"/>
      <c r="K9" s="140"/>
      <c r="L9" s="140"/>
      <c r="M9" s="140"/>
    </row>
    <row r="10" spans="2:15" ht="59.25" customHeight="1" x14ac:dyDescent="0.25">
      <c r="C10" s="395" t="s">
        <v>561</v>
      </c>
      <c r="D10" s="404" t="s">
        <v>410</v>
      </c>
      <c r="E10" s="405"/>
      <c r="F10" s="397" t="s">
        <v>562</v>
      </c>
      <c r="G10" s="398"/>
      <c r="H10" s="398" t="s">
        <v>563</v>
      </c>
      <c r="I10" s="398"/>
      <c r="J10" s="398" t="s">
        <v>564</v>
      </c>
      <c r="K10" s="398"/>
      <c r="L10" s="398" t="s">
        <v>565</v>
      </c>
      <c r="M10" s="398"/>
    </row>
    <row r="11" spans="2:15" ht="15.75" x14ac:dyDescent="0.25">
      <c r="C11" s="396"/>
      <c r="D11" s="406"/>
      <c r="E11" s="407"/>
      <c r="F11" s="143" t="s">
        <v>566</v>
      </c>
      <c r="G11" s="144" t="s">
        <v>49</v>
      </c>
      <c r="H11" s="144" t="s">
        <v>566</v>
      </c>
      <c r="I11" s="144" t="s">
        <v>49</v>
      </c>
      <c r="J11" s="144" t="s">
        <v>566</v>
      </c>
      <c r="K11" s="144" t="s">
        <v>49</v>
      </c>
      <c r="L11" s="144" t="s">
        <v>566</v>
      </c>
      <c r="M11" s="144" t="s">
        <v>49</v>
      </c>
    </row>
    <row r="12" spans="2:15" ht="15.75" x14ac:dyDescent="0.25">
      <c r="C12" s="145">
        <v>1</v>
      </c>
      <c r="D12" s="410">
        <v>2</v>
      </c>
      <c r="E12" s="411"/>
      <c r="F12" s="146">
        <v>4</v>
      </c>
      <c r="G12" s="147">
        <v>5</v>
      </c>
      <c r="H12" s="147">
        <v>6</v>
      </c>
      <c r="I12" s="147">
        <v>7</v>
      </c>
      <c r="J12" s="147">
        <v>8</v>
      </c>
      <c r="K12" s="147">
        <v>9</v>
      </c>
      <c r="L12" s="147">
        <v>10</v>
      </c>
      <c r="M12" s="147">
        <v>11</v>
      </c>
    </row>
    <row r="13" spans="2:15" ht="15.75" x14ac:dyDescent="0.25">
      <c r="C13" s="148" t="s">
        <v>45</v>
      </c>
      <c r="D13" s="408" t="s">
        <v>567</v>
      </c>
      <c r="E13" s="409"/>
      <c r="F13" s="159">
        <v>19</v>
      </c>
      <c r="G13" s="160">
        <v>9</v>
      </c>
      <c r="H13" s="161">
        <v>17</v>
      </c>
      <c r="I13" s="160">
        <v>5</v>
      </c>
      <c r="J13" s="161">
        <v>14</v>
      </c>
      <c r="K13" s="162">
        <v>2.1949999999999998</v>
      </c>
      <c r="L13" s="161">
        <v>0</v>
      </c>
      <c r="M13" s="160">
        <v>0</v>
      </c>
      <c r="O13" s="240"/>
    </row>
    <row r="14" spans="2:15" ht="54" customHeight="1" x14ac:dyDescent="0.25">
      <c r="C14" s="401" t="s">
        <v>581</v>
      </c>
      <c r="D14" s="401"/>
      <c r="E14" s="401"/>
      <c r="F14" s="401"/>
      <c r="G14" s="401"/>
      <c r="H14" s="401"/>
      <c r="I14" s="401"/>
      <c r="J14" s="401"/>
      <c r="K14" s="401"/>
      <c r="L14" s="401"/>
      <c r="M14" s="401"/>
    </row>
    <row r="15" spans="2:15" ht="18.75" x14ac:dyDescent="0.3">
      <c r="C15" s="149"/>
      <c r="D15" s="149"/>
      <c r="E15" s="149"/>
      <c r="F15" s="149"/>
      <c r="G15" s="150"/>
      <c r="H15" s="149"/>
      <c r="I15" s="149"/>
      <c r="J15" s="150"/>
      <c r="K15" s="151"/>
      <c r="L15" s="149"/>
      <c r="M15" s="149"/>
    </row>
    <row r="16" spans="2:15" ht="117.75" customHeight="1" x14ac:dyDescent="0.25">
      <c r="C16" s="152" t="s">
        <v>561</v>
      </c>
      <c r="D16" s="412" t="s">
        <v>410</v>
      </c>
      <c r="E16" s="413"/>
      <c r="F16" s="153" t="s">
        <v>568</v>
      </c>
      <c r="G16" s="154" t="s">
        <v>569</v>
      </c>
      <c r="H16" s="154" t="s">
        <v>570</v>
      </c>
      <c r="I16" s="154" t="s">
        <v>571</v>
      </c>
      <c r="J16" s="154" t="s">
        <v>572</v>
      </c>
      <c r="K16" s="155" t="s">
        <v>573</v>
      </c>
      <c r="L16" s="414" t="s">
        <v>574</v>
      </c>
      <c r="M16" s="414"/>
    </row>
    <row r="17" spans="2:14" ht="15.75" x14ac:dyDescent="0.25">
      <c r="C17" s="145">
        <v>1</v>
      </c>
      <c r="D17" s="410">
        <v>2</v>
      </c>
      <c r="E17" s="411"/>
      <c r="F17" s="146">
        <v>4</v>
      </c>
      <c r="G17" s="147">
        <v>5</v>
      </c>
      <c r="H17" s="147">
        <v>6</v>
      </c>
      <c r="I17" s="147">
        <v>7</v>
      </c>
      <c r="J17" s="147">
        <v>8</v>
      </c>
      <c r="K17" s="156">
        <v>9</v>
      </c>
      <c r="L17" s="394">
        <v>10</v>
      </c>
      <c r="M17" s="394"/>
    </row>
    <row r="18" spans="2:14" ht="49.5" customHeight="1" x14ac:dyDescent="0.25">
      <c r="B18">
        <v>1</v>
      </c>
      <c r="C18" s="157" t="s">
        <v>577</v>
      </c>
      <c r="D18" s="408" t="s">
        <v>567</v>
      </c>
      <c r="E18" s="409"/>
      <c r="F18" s="158">
        <v>1</v>
      </c>
      <c r="G18" s="166">
        <v>1</v>
      </c>
      <c r="H18" s="165">
        <v>43508</v>
      </c>
      <c r="I18" s="168">
        <v>43689</v>
      </c>
      <c r="J18" s="164">
        <v>15</v>
      </c>
      <c r="K18" s="167">
        <v>458.33333333333337</v>
      </c>
      <c r="L18" s="402" t="s">
        <v>578</v>
      </c>
      <c r="M18" s="402"/>
    </row>
    <row r="19" spans="2:14" ht="36.75" customHeight="1" x14ac:dyDescent="0.25">
      <c r="B19">
        <v>2</v>
      </c>
      <c r="C19" s="157" t="s">
        <v>577</v>
      </c>
      <c r="D19" s="408" t="s">
        <v>567</v>
      </c>
      <c r="E19" s="409"/>
      <c r="F19" s="158">
        <v>2</v>
      </c>
      <c r="G19" s="166">
        <v>2</v>
      </c>
      <c r="H19" s="165">
        <v>43508</v>
      </c>
      <c r="I19" s="168">
        <v>43689</v>
      </c>
      <c r="J19" s="164">
        <v>15</v>
      </c>
      <c r="K19" s="167">
        <v>458.33333333333337</v>
      </c>
      <c r="L19" s="402" t="s">
        <v>578</v>
      </c>
      <c r="M19" s="402"/>
      <c r="N19" s="131"/>
    </row>
    <row r="20" spans="2:14" ht="36.75" customHeight="1" x14ac:dyDescent="0.25">
      <c r="B20">
        <v>3</v>
      </c>
      <c r="C20" s="157" t="s">
        <v>577</v>
      </c>
      <c r="D20" s="408" t="s">
        <v>567</v>
      </c>
      <c r="E20" s="409"/>
      <c r="F20" s="158">
        <v>3</v>
      </c>
      <c r="G20" s="166">
        <v>3</v>
      </c>
      <c r="H20" s="165">
        <v>43508</v>
      </c>
      <c r="I20" s="168">
        <v>43689</v>
      </c>
      <c r="J20" s="164">
        <v>15</v>
      </c>
      <c r="K20" s="167">
        <v>458.33333333333337</v>
      </c>
      <c r="L20" s="402" t="s">
        <v>578</v>
      </c>
      <c r="M20" s="402"/>
      <c r="N20" s="131"/>
    </row>
    <row r="21" spans="2:14" ht="29.25" customHeight="1" x14ac:dyDescent="0.25">
      <c r="B21" s="131">
        <v>4</v>
      </c>
      <c r="C21" s="157" t="s">
        <v>577</v>
      </c>
      <c r="D21" s="408" t="s">
        <v>567</v>
      </c>
      <c r="E21" s="409"/>
      <c r="F21" s="163">
        <v>4</v>
      </c>
      <c r="G21" s="166">
        <v>4</v>
      </c>
      <c r="H21" s="165">
        <v>43508</v>
      </c>
      <c r="I21" s="168">
        <v>43689</v>
      </c>
      <c r="J21" s="164">
        <v>15</v>
      </c>
      <c r="K21" s="167">
        <v>458.33333333333337</v>
      </c>
      <c r="L21" s="402" t="s">
        <v>578</v>
      </c>
      <c r="M21" s="402"/>
      <c r="N21" s="131"/>
    </row>
    <row r="22" spans="2:14" ht="33" customHeight="1" x14ac:dyDescent="0.25">
      <c r="B22" s="131">
        <v>5</v>
      </c>
      <c r="C22" s="157" t="s">
        <v>577</v>
      </c>
      <c r="D22" s="408" t="s">
        <v>567</v>
      </c>
      <c r="E22" s="409"/>
      <c r="F22" s="163">
        <v>5</v>
      </c>
      <c r="G22" s="164">
        <v>5</v>
      </c>
      <c r="H22" s="165">
        <v>43542</v>
      </c>
      <c r="I22" s="168">
        <v>43726</v>
      </c>
      <c r="J22" s="164">
        <v>15</v>
      </c>
      <c r="K22" s="167">
        <v>458.33333333333337</v>
      </c>
      <c r="L22" s="402" t="s">
        <v>578</v>
      </c>
      <c r="M22" s="402"/>
      <c r="N22" s="131"/>
    </row>
    <row r="23" spans="2:14" ht="32.25" customHeight="1" x14ac:dyDescent="0.25">
      <c r="B23" s="131">
        <v>6</v>
      </c>
      <c r="C23" s="157" t="s">
        <v>577</v>
      </c>
      <c r="D23" s="408" t="s">
        <v>567</v>
      </c>
      <c r="E23" s="409"/>
      <c r="F23" s="163">
        <v>6</v>
      </c>
      <c r="G23" s="164">
        <v>6</v>
      </c>
      <c r="H23" s="165">
        <v>43542</v>
      </c>
      <c r="I23" s="168">
        <v>43726</v>
      </c>
      <c r="J23" s="164">
        <v>15</v>
      </c>
      <c r="K23" s="167">
        <v>458.33333333333337</v>
      </c>
      <c r="L23" s="402" t="s">
        <v>578</v>
      </c>
      <c r="M23" s="402"/>
      <c r="N23" s="131"/>
    </row>
    <row r="24" spans="2:14" ht="30" customHeight="1" x14ac:dyDescent="0.25">
      <c r="B24" s="131">
        <v>7</v>
      </c>
      <c r="C24" s="157" t="s">
        <v>577</v>
      </c>
      <c r="D24" s="408" t="s">
        <v>567</v>
      </c>
      <c r="E24" s="409"/>
      <c r="F24" s="163">
        <v>7</v>
      </c>
      <c r="G24" s="164">
        <v>7</v>
      </c>
      <c r="H24" s="165">
        <v>43542</v>
      </c>
      <c r="I24" s="168">
        <v>43726</v>
      </c>
      <c r="J24" s="164">
        <v>15</v>
      </c>
      <c r="K24" s="167">
        <v>458.33333333333337</v>
      </c>
      <c r="L24" s="402" t="s">
        <v>578</v>
      </c>
      <c r="M24" s="402"/>
      <c r="N24" s="131"/>
    </row>
    <row r="25" spans="2:14" ht="30.75" customHeight="1" x14ac:dyDescent="0.25">
      <c r="B25" s="131">
        <v>8</v>
      </c>
      <c r="C25" s="157" t="s">
        <v>577</v>
      </c>
      <c r="D25" s="408" t="s">
        <v>567</v>
      </c>
      <c r="E25" s="409"/>
      <c r="F25" s="163">
        <v>8</v>
      </c>
      <c r="G25" s="164">
        <v>8</v>
      </c>
      <c r="H25" s="165">
        <v>43529</v>
      </c>
      <c r="I25" s="168">
        <v>43713</v>
      </c>
      <c r="J25" s="164">
        <v>15</v>
      </c>
      <c r="K25" s="167">
        <v>458.33333333333337</v>
      </c>
      <c r="L25" s="402" t="s">
        <v>578</v>
      </c>
      <c r="M25" s="402"/>
      <c r="N25" s="131"/>
    </row>
    <row r="26" spans="2:14" ht="33" customHeight="1" x14ac:dyDescent="0.25">
      <c r="B26" s="131">
        <v>9</v>
      </c>
      <c r="C26" s="157" t="s">
        <v>577</v>
      </c>
      <c r="D26" s="408" t="s">
        <v>567</v>
      </c>
      <c r="E26" s="409"/>
      <c r="F26" s="163">
        <v>9</v>
      </c>
      <c r="G26" s="164">
        <v>9</v>
      </c>
      <c r="H26" s="165">
        <v>43542</v>
      </c>
      <c r="I26" s="168">
        <v>43726</v>
      </c>
      <c r="J26" s="164">
        <v>15</v>
      </c>
      <c r="K26" s="167">
        <v>458.33333333333337</v>
      </c>
      <c r="L26" s="402" t="s">
        <v>578</v>
      </c>
      <c r="M26" s="402"/>
      <c r="N26" s="131"/>
    </row>
    <row r="27" spans="2:14" ht="33" customHeight="1" x14ac:dyDescent="0.25">
      <c r="B27" s="131">
        <v>10</v>
      </c>
      <c r="C27" s="157" t="s">
        <v>577</v>
      </c>
      <c r="D27" s="408" t="s">
        <v>567</v>
      </c>
      <c r="E27" s="409"/>
      <c r="F27" s="163">
        <v>10</v>
      </c>
      <c r="G27" s="164">
        <v>11</v>
      </c>
      <c r="H27" s="165">
        <v>43543</v>
      </c>
      <c r="I27" s="168">
        <v>43727</v>
      </c>
      <c r="J27" s="164">
        <v>15</v>
      </c>
      <c r="K27" s="167">
        <v>458.33333333333337</v>
      </c>
      <c r="L27" s="402" t="s">
        <v>578</v>
      </c>
      <c r="M27" s="402"/>
      <c r="N27" s="131"/>
    </row>
    <row r="28" spans="2:14" ht="30.75" customHeight="1" x14ac:dyDescent="0.25">
      <c r="B28" s="131">
        <v>11</v>
      </c>
      <c r="C28" s="157" t="s">
        <v>577</v>
      </c>
      <c r="D28" s="408" t="s">
        <v>567</v>
      </c>
      <c r="E28" s="409"/>
      <c r="F28" s="163">
        <v>11</v>
      </c>
      <c r="G28" s="164">
        <v>12</v>
      </c>
      <c r="H28" s="165">
        <v>43543</v>
      </c>
      <c r="I28" s="168">
        <v>43727</v>
      </c>
      <c r="J28" s="164">
        <v>15</v>
      </c>
      <c r="K28" s="167">
        <v>458.33333333333337</v>
      </c>
      <c r="L28" s="402" t="s">
        <v>578</v>
      </c>
      <c r="M28" s="402"/>
      <c r="N28" s="131"/>
    </row>
    <row r="29" spans="2:14" ht="30" customHeight="1" x14ac:dyDescent="0.25">
      <c r="B29" s="131">
        <v>12</v>
      </c>
      <c r="C29" s="157" t="s">
        <v>577</v>
      </c>
      <c r="D29" s="408" t="s">
        <v>567</v>
      </c>
      <c r="E29" s="409"/>
      <c r="F29" s="163">
        <v>12</v>
      </c>
      <c r="G29" s="164">
        <v>13</v>
      </c>
      <c r="H29" s="165">
        <v>43602</v>
      </c>
      <c r="I29" s="168">
        <v>43786</v>
      </c>
      <c r="J29" s="164">
        <v>15</v>
      </c>
      <c r="K29" s="167">
        <v>458.33333333333337</v>
      </c>
      <c r="L29" s="402" t="s">
        <v>578</v>
      </c>
      <c r="M29" s="402"/>
      <c r="N29" s="131"/>
    </row>
    <row r="30" spans="2:14" ht="36" customHeight="1" x14ac:dyDescent="0.25">
      <c r="B30" s="131">
        <v>13</v>
      </c>
      <c r="C30" s="157" t="s">
        <v>577</v>
      </c>
      <c r="D30" s="408" t="s">
        <v>567</v>
      </c>
      <c r="E30" s="409"/>
      <c r="F30" s="163">
        <v>13</v>
      </c>
      <c r="G30" s="164">
        <v>14</v>
      </c>
      <c r="H30" s="165">
        <v>43696</v>
      </c>
      <c r="I30" s="168">
        <v>44427</v>
      </c>
      <c r="J30" s="164">
        <v>2000</v>
      </c>
      <c r="K30" s="167">
        <v>17479.3</v>
      </c>
      <c r="L30" s="402" t="s">
        <v>580</v>
      </c>
      <c r="M30" s="402"/>
      <c r="N30" s="131"/>
    </row>
    <row r="31" spans="2:14" ht="33" customHeight="1" x14ac:dyDescent="0.25">
      <c r="B31" s="236">
        <v>14</v>
      </c>
      <c r="C31" s="157" t="s">
        <v>577</v>
      </c>
      <c r="D31" s="408" t="s">
        <v>567</v>
      </c>
      <c r="E31" s="409"/>
      <c r="F31" s="163">
        <v>15</v>
      </c>
      <c r="G31" s="164">
        <v>17</v>
      </c>
      <c r="H31" s="165">
        <v>43669</v>
      </c>
      <c r="I31" s="168">
        <v>43853</v>
      </c>
      <c r="J31" s="164">
        <v>15</v>
      </c>
      <c r="K31" s="167">
        <v>458.33333333333337</v>
      </c>
      <c r="L31" s="402" t="s">
        <v>579</v>
      </c>
      <c r="M31" s="402"/>
      <c r="N31" s="131"/>
    </row>
    <row r="32" spans="2:14" ht="30.75" customHeight="1" x14ac:dyDescent="0.25">
      <c r="B32" s="236">
        <v>15</v>
      </c>
      <c r="C32" s="157" t="s">
        <v>577</v>
      </c>
      <c r="D32" s="408" t="s">
        <v>567</v>
      </c>
      <c r="E32" s="409"/>
      <c r="F32" s="163">
        <v>16</v>
      </c>
      <c r="G32" s="164">
        <v>24</v>
      </c>
      <c r="H32" s="165">
        <v>43740</v>
      </c>
      <c r="I32" s="168">
        <v>44471</v>
      </c>
      <c r="J32" s="164">
        <v>1800</v>
      </c>
      <c r="K32" s="241">
        <v>45909266.658333302</v>
      </c>
      <c r="L32" s="402" t="s">
        <v>579</v>
      </c>
      <c r="M32" s="402"/>
      <c r="N32" s="131"/>
    </row>
    <row r="33" spans="2:14" ht="30" customHeight="1" x14ac:dyDescent="0.25">
      <c r="B33" s="236">
        <v>16</v>
      </c>
      <c r="C33" s="157" t="s">
        <v>577</v>
      </c>
      <c r="D33" s="408" t="s">
        <v>567</v>
      </c>
      <c r="E33" s="409"/>
      <c r="F33" s="163">
        <v>17</v>
      </c>
      <c r="G33" s="164">
        <v>28</v>
      </c>
      <c r="H33" s="165">
        <v>43741</v>
      </c>
      <c r="I33" s="168">
        <v>44472</v>
      </c>
      <c r="J33" s="164">
        <v>1000</v>
      </c>
      <c r="K33" s="167">
        <v>319733.63333333336</v>
      </c>
      <c r="L33" s="402" t="s">
        <v>579</v>
      </c>
      <c r="M33" s="402"/>
      <c r="N33" s="131"/>
    </row>
    <row r="34" spans="2:14" ht="34.5" customHeight="1" x14ac:dyDescent="0.25">
      <c r="B34" s="236">
        <v>17</v>
      </c>
      <c r="C34" s="157" t="s">
        <v>577</v>
      </c>
      <c r="D34" s="408" t="s">
        <v>567</v>
      </c>
      <c r="E34" s="409"/>
      <c r="F34" s="163">
        <v>18</v>
      </c>
      <c r="G34" s="164">
        <v>32</v>
      </c>
      <c r="H34" s="165">
        <v>43811</v>
      </c>
      <c r="I34" s="168">
        <v>43994</v>
      </c>
      <c r="J34" s="164">
        <v>15</v>
      </c>
      <c r="K34" s="167">
        <v>458.33333333333337</v>
      </c>
      <c r="L34" s="402" t="s">
        <v>578</v>
      </c>
      <c r="M34" s="402"/>
      <c r="N34" s="131"/>
    </row>
    <row r="35" spans="2:14" x14ac:dyDescent="0.25">
      <c r="J35">
        <f>SUM(J18:J34)</f>
        <v>5010</v>
      </c>
    </row>
  </sheetData>
  <mergeCells count="51">
    <mergeCell ref="L31:M31"/>
    <mergeCell ref="L32:M32"/>
    <mergeCell ref="L33:M33"/>
    <mergeCell ref="L34:M34"/>
    <mergeCell ref="L26:M26"/>
    <mergeCell ref="L27:M27"/>
    <mergeCell ref="L28:M28"/>
    <mergeCell ref="L29:M29"/>
    <mergeCell ref="L30:M30"/>
    <mergeCell ref="L21:M21"/>
    <mergeCell ref="L22:M22"/>
    <mergeCell ref="L23:M23"/>
    <mergeCell ref="L24:M24"/>
    <mergeCell ref="L25:M25"/>
    <mergeCell ref="D31:E31"/>
    <mergeCell ref="D32:E32"/>
    <mergeCell ref="D33:E33"/>
    <mergeCell ref="D34:E34"/>
    <mergeCell ref="D26:E26"/>
    <mergeCell ref="D27:E27"/>
    <mergeCell ref="D28:E28"/>
    <mergeCell ref="D29:E29"/>
    <mergeCell ref="D30:E30"/>
    <mergeCell ref="D21:E21"/>
    <mergeCell ref="D22:E22"/>
    <mergeCell ref="D23:E23"/>
    <mergeCell ref="D24:E24"/>
    <mergeCell ref="D25:E25"/>
    <mergeCell ref="L18:M18"/>
    <mergeCell ref="L19:M19"/>
    <mergeCell ref="L20:M20"/>
    <mergeCell ref="D6:H6"/>
    <mergeCell ref="D10:E11"/>
    <mergeCell ref="D13:E13"/>
    <mergeCell ref="D12:E12"/>
    <mergeCell ref="D16:E16"/>
    <mergeCell ref="D17:E17"/>
    <mergeCell ref="D18:E18"/>
    <mergeCell ref="D19:E19"/>
    <mergeCell ref="D20:E20"/>
    <mergeCell ref="J10:K10"/>
    <mergeCell ref="L10:M10"/>
    <mergeCell ref="C14:M14"/>
    <mergeCell ref="L16:M16"/>
    <mergeCell ref="J3:M4"/>
    <mergeCell ref="L17:M17"/>
    <mergeCell ref="C10:C11"/>
    <mergeCell ref="F10:G10"/>
    <mergeCell ref="H10:I10"/>
    <mergeCell ref="C5:O5"/>
    <mergeCell ref="C8:M8"/>
  </mergeCells>
  <conditionalFormatting sqref="G18">
    <cfRule type="duplicateValues" dxfId="29" priority="9"/>
  </conditionalFormatting>
  <conditionalFormatting sqref="G18">
    <cfRule type="duplicateValues" dxfId="28" priority="8"/>
  </conditionalFormatting>
  <conditionalFormatting sqref="G18">
    <cfRule type="duplicateValues" dxfId="27" priority="7"/>
  </conditionalFormatting>
  <conditionalFormatting sqref="G18">
    <cfRule type="duplicateValues" dxfId="26" priority="10"/>
  </conditionalFormatting>
  <conditionalFormatting sqref="G18">
    <cfRule type="duplicateValues" dxfId="25" priority="6"/>
  </conditionalFormatting>
  <conditionalFormatting sqref="G19:G20">
    <cfRule type="duplicateValues" dxfId="24" priority="4"/>
  </conditionalFormatting>
  <conditionalFormatting sqref="G19:G20">
    <cfRule type="duplicateValues" dxfId="23" priority="3"/>
  </conditionalFormatting>
  <conditionalFormatting sqref="G19:G20">
    <cfRule type="duplicateValues" dxfId="22" priority="2"/>
  </conditionalFormatting>
  <conditionalFormatting sqref="G19:G20">
    <cfRule type="duplicateValues" dxfId="21" priority="5"/>
  </conditionalFormatting>
  <conditionalFormatting sqref="G19:G20">
    <cfRule type="duplicateValues" dxfId="20" priority="1"/>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O37"/>
  <sheetViews>
    <sheetView topLeftCell="D20" workbookViewId="0">
      <selection activeCell="J37" sqref="J37"/>
    </sheetView>
  </sheetViews>
  <sheetFormatPr defaultRowHeight="15" x14ac:dyDescent="0.25"/>
  <cols>
    <col min="1" max="2" width="9.140625" style="6"/>
    <col min="3" max="3" width="54.5703125" style="6" customWidth="1"/>
    <col min="4" max="4" width="12.7109375" style="6" customWidth="1"/>
    <col min="5" max="5" width="15.28515625" style="6" customWidth="1"/>
    <col min="6" max="6" width="13.5703125" style="6" customWidth="1"/>
    <col min="7" max="7" width="12.5703125" style="6" customWidth="1"/>
    <col min="8" max="8" width="13.7109375" style="6" customWidth="1"/>
    <col min="9" max="9" width="36.140625" style="6" customWidth="1"/>
    <col min="10" max="10" width="9.140625" style="6"/>
    <col min="11" max="11" width="16.85546875" style="6" customWidth="1"/>
    <col min="12" max="16384" width="9.140625" style="6"/>
  </cols>
  <sheetData>
    <row r="3" spans="2:15" ht="42" customHeight="1" x14ac:dyDescent="0.25">
      <c r="B3" s="359" t="s">
        <v>19</v>
      </c>
      <c r="C3" s="360"/>
      <c r="D3" s="360"/>
      <c r="E3" s="360"/>
      <c r="F3" s="360"/>
      <c r="G3" s="360"/>
      <c r="H3" s="360"/>
      <c r="I3" s="360"/>
      <c r="J3" s="360"/>
      <c r="K3" s="360"/>
      <c r="L3" s="360"/>
      <c r="M3" s="360"/>
      <c r="N3" s="360"/>
    </row>
    <row r="5" spans="2:15" ht="20.25" customHeight="1" x14ac:dyDescent="0.25"/>
    <row r="9" spans="2:15" x14ac:dyDescent="0.25">
      <c r="C9" s="5" t="s">
        <v>21</v>
      </c>
    </row>
    <row r="10" spans="2:15" x14ac:dyDescent="0.25">
      <c r="C10" s="359"/>
      <c r="D10" s="360"/>
      <c r="E10" s="360"/>
      <c r="F10" s="360"/>
      <c r="G10" s="360"/>
      <c r="H10" s="360"/>
      <c r="I10" s="360"/>
      <c r="J10" s="360"/>
      <c r="K10" s="360"/>
      <c r="L10" s="360"/>
      <c r="M10" s="360"/>
      <c r="N10" s="360"/>
      <c r="O10" s="360"/>
    </row>
    <row r="11" spans="2:15" ht="48" customHeight="1" x14ac:dyDescent="0.25">
      <c r="C11" s="401" t="s">
        <v>576</v>
      </c>
      <c r="D11" s="401"/>
      <c r="E11" s="401"/>
      <c r="F11" s="401"/>
      <c r="G11" s="401"/>
      <c r="H11" s="401"/>
      <c r="I11" s="401"/>
      <c r="J11" s="401"/>
      <c r="K11" s="401"/>
      <c r="L11" s="401"/>
      <c r="M11" s="401"/>
    </row>
    <row r="12" spans="2:15" x14ac:dyDescent="0.25">
      <c r="C12" s="142"/>
      <c r="D12" s="142"/>
      <c r="E12" s="142"/>
      <c r="F12" s="140"/>
      <c r="G12" s="140"/>
      <c r="H12" s="140"/>
      <c r="I12" s="140"/>
      <c r="J12" s="140"/>
      <c r="K12" s="140"/>
      <c r="L12" s="140"/>
      <c r="M12" s="140"/>
    </row>
    <row r="13" spans="2:15" ht="15.75" x14ac:dyDescent="0.25">
      <c r="C13" s="395" t="s">
        <v>561</v>
      </c>
      <c r="D13" s="404" t="s">
        <v>410</v>
      </c>
      <c r="E13" s="405"/>
      <c r="F13" s="397" t="s">
        <v>562</v>
      </c>
      <c r="G13" s="398"/>
      <c r="H13" s="398" t="s">
        <v>563</v>
      </c>
      <c r="I13" s="398"/>
      <c r="J13" s="398" t="s">
        <v>564</v>
      </c>
      <c r="K13" s="398"/>
      <c r="L13" s="398" t="s">
        <v>565</v>
      </c>
      <c r="M13" s="398"/>
    </row>
    <row r="14" spans="2:15" ht="15.75" x14ac:dyDescent="0.25">
      <c r="C14" s="396"/>
      <c r="D14" s="406"/>
      <c r="E14" s="407"/>
      <c r="F14" s="143" t="s">
        <v>566</v>
      </c>
      <c r="G14" s="144" t="s">
        <v>49</v>
      </c>
      <c r="H14" s="144" t="s">
        <v>566</v>
      </c>
      <c r="I14" s="144" t="s">
        <v>49</v>
      </c>
      <c r="J14" s="144" t="s">
        <v>566</v>
      </c>
      <c r="K14" s="144" t="s">
        <v>49</v>
      </c>
      <c r="L14" s="144" t="s">
        <v>566</v>
      </c>
      <c r="M14" s="144" t="s">
        <v>49</v>
      </c>
    </row>
    <row r="15" spans="2:15" ht="15.75" x14ac:dyDescent="0.25">
      <c r="C15" s="145">
        <v>1</v>
      </c>
      <c r="D15" s="410">
        <v>2</v>
      </c>
      <c r="E15" s="411"/>
      <c r="F15" s="146">
        <v>4</v>
      </c>
      <c r="G15" s="147">
        <v>5</v>
      </c>
      <c r="H15" s="147">
        <v>6</v>
      </c>
      <c r="I15" s="147">
        <v>7</v>
      </c>
      <c r="J15" s="147">
        <v>8</v>
      </c>
      <c r="K15" s="147">
        <v>9</v>
      </c>
      <c r="L15" s="147">
        <v>10</v>
      </c>
      <c r="M15" s="147">
        <v>11</v>
      </c>
    </row>
    <row r="16" spans="2:15" ht="15.75" x14ac:dyDescent="0.25">
      <c r="C16" s="148" t="s">
        <v>45</v>
      </c>
      <c r="D16" s="408" t="s">
        <v>567</v>
      </c>
      <c r="E16" s="409"/>
      <c r="F16" s="159">
        <v>19</v>
      </c>
      <c r="G16" s="160">
        <v>9</v>
      </c>
      <c r="H16" s="161">
        <v>17</v>
      </c>
      <c r="I16" s="160">
        <v>5</v>
      </c>
      <c r="J16" s="161">
        <v>14</v>
      </c>
      <c r="K16" s="162">
        <v>2.1949999999999998</v>
      </c>
      <c r="L16" s="161">
        <v>0</v>
      </c>
      <c r="M16" s="160">
        <v>0</v>
      </c>
    </row>
    <row r="17" spans="2:13" ht="57.75" customHeight="1" x14ac:dyDescent="0.25">
      <c r="C17" s="401" t="s">
        <v>581</v>
      </c>
      <c r="D17" s="401"/>
      <c r="E17" s="401"/>
      <c r="F17" s="401"/>
      <c r="G17" s="401"/>
      <c r="H17" s="401"/>
      <c r="I17" s="401"/>
      <c r="J17" s="401"/>
      <c r="K17" s="401"/>
      <c r="L17" s="401"/>
      <c r="M17" s="401"/>
    </row>
    <row r="18" spans="2:13" ht="18.75" x14ac:dyDescent="0.3">
      <c r="C18" s="149"/>
      <c r="D18" s="149"/>
      <c r="E18" s="149"/>
      <c r="F18" s="149"/>
      <c r="G18" s="150"/>
      <c r="H18" s="149"/>
      <c r="I18" s="149"/>
      <c r="J18" s="150"/>
      <c r="K18" s="151"/>
      <c r="L18" s="149"/>
      <c r="M18" s="149"/>
    </row>
    <row r="19" spans="2:13" ht="189" x14ac:dyDescent="0.25">
      <c r="C19" s="152" t="s">
        <v>561</v>
      </c>
      <c r="D19" s="412" t="s">
        <v>410</v>
      </c>
      <c r="E19" s="413"/>
      <c r="F19" s="153" t="s">
        <v>568</v>
      </c>
      <c r="G19" s="154" t="s">
        <v>569</v>
      </c>
      <c r="H19" s="154" t="s">
        <v>570</v>
      </c>
      <c r="I19" s="154" t="s">
        <v>571</v>
      </c>
      <c r="J19" s="154" t="s">
        <v>572</v>
      </c>
      <c r="K19" s="155" t="s">
        <v>573</v>
      </c>
      <c r="L19" s="414" t="s">
        <v>574</v>
      </c>
      <c r="M19" s="414"/>
    </row>
    <row r="20" spans="2:13" ht="15.75" x14ac:dyDescent="0.25">
      <c r="C20" s="145">
        <v>1</v>
      </c>
      <c r="D20" s="410">
        <v>2</v>
      </c>
      <c r="E20" s="411"/>
      <c r="F20" s="146">
        <v>4</v>
      </c>
      <c r="G20" s="147">
        <v>5</v>
      </c>
      <c r="H20" s="147">
        <v>6</v>
      </c>
      <c r="I20" s="147">
        <v>7</v>
      </c>
      <c r="J20" s="147">
        <v>8</v>
      </c>
      <c r="K20" s="156">
        <v>9</v>
      </c>
      <c r="L20" s="394">
        <v>10</v>
      </c>
      <c r="M20" s="394"/>
    </row>
    <row r="21" spans="2:13" ht="15.75" x14ac:dyDescent="0.25">
      <c r="B21" s="6">
        <v>1</v>
      </c>
      <c r="C21" s="157" t="s">
        <v>577</v>
      </c>
      <c r="D21" s="408" t="s">
        <v>567</v>
      </c>
      <c r="E21" s="409"/>
      <c r="F21" s="158">
        <v>1</v>
      </c>
      <c r="G21" s="166">
        <v>1</v>
      </c>
      <c r="H21" s="165">
        <v>43508</v>
      </c>
      <c r="I21" s="168">
        <v>43689</v>
      </c>
      <c r="J21" s="164">
        <v>15</v>
      </c>
      <c r="K21" s="167">
        <v>458.33333333333337</v>
      </c>
      <c r="L21" s="402" t="s">
        <v>578</v>
      </c>
      <c r="M21" s="402"/>
    </row>
    <row r="22" spans="2:13" ht="15.75" x14ac:dyDescent="0.25">
      <c r="B22" s="6">
        <v>2</v>
      </c>
      <c r="C22" s="157" t="s">
        <v>577</v>
      </c>
      <c r="D22" s="408" t="s">
        <v>567</v>
      </c>
      <c r="E22" s="409"/>
      <c r="F22" s="158">
        <v>2</v>
      </c>
      <c r="G22" s="166">
        <v>2</v>
      </c>
      <c r="H22" s="165">
        <v>43508</v>
      </c>
      <c r="I22" s="168">
        <v>43689</v>
      </c>
      <c r="J22" s="164">
        <v>15</v>
      </c>
      <c r="K22" s="167">
        <v>458.33333333333337</v>
      </c>
      <c r="L22" s="402" t="s">
        <v>578</v>
      </c>
      <c r="M22" s="402"/>
    </row>
    <row r="23" spans="2:13" ht="15.75" x14ac:dyDescent="0.25">
      <c r="B23" s="236">
        <v>3</v>
      </c>
      <c r="C23" s="157" t="s">
        <v>577</v>
      </c>
      <c r="D23" s="408" t="s">
        <v>567</v>
      </c>
      <c r="E23" s="409"/>
      <c r="F23" s="158">
        <v>3</v>
      </c>
      <c r="G23" s="166">
        <v>3</v>
      </c>
      <c r="H23" s="165">
        <v>43508</v>
      </c>
      <c r="I23" s="168">
        <v>43689</v>
      </c>
      <c r="J23" s="164">
        <v>15</v>
      </c>
      <c r="K23" s="167">
        <v>458.33333333333337</v>
      </c>
      <c r="L23" s="402" t="s">
        <v>578</v>
      </c>
      <c r="M23" s="402"/>
    </row>
    <row r="24" spans="2:13" ht="15.75" x14ac:dyDescent="0.25">
      <c r="B24" s="236">
        <v>4</v>
      </c>
      <c r="C24" s="157" t="s">
        <v>577</v>
      </c>
      <c r="D24" s="408" t="s">
        <v>567</v>
      </c>
      <c r="E24" s="409"/>
      <c r="F24" s="163">
        <v>4</v>
      </c>
      <c r="G24" s="166">
        <v>4</v>
      </c>
      <c r="H24" s="165">
        <v>43508</v>
      </c>
      <c r="I24" s="168">
        <v>43689</v>
      </c>
      <c r="J24" s="164">
        <v>15</v>
      </c>
      <c r="K24" s="167">
        <v>458.33333333333337</v>
      </c>
      <c r="L24" s="402" t="s">
        <v>578</v>
      </c>
      <c r="M24" s="402"/>
    </row>
    <row r="25" spans="2:13" ht="15.75" x14ac:dyDescent="0.25">
      <c r="B25" s="236">
        <v>5</v>
      </c>
      <c r="C25" s="157" t="s">
        <v>577</v>
      </c>
      <c r="D25" s="408" t="s">
        <v>567</v>
      </c>
      <c r="E25" s="409"/>
      <c r="F25" s="163">
        <v>5</v>
      </c>
      <c r="G25" s="164">
        <v>5</v>
      </c>
      <c r="H25" s="165">
        <v>43542</v>
      </c>
      <c r="I25" s="168">
        <v>43726</v>
      </c>
      <c r="J25" s="164">
        <v>15</v>
      </c>
      <c r="K25" s="167">
        <v>458.33333333333337</v>
      </c>
      <c r="L25" s="402" t="s">
        <v>578</v>
      </c>
      <c r="M25" s="402"/>
    </row>
    <row r="26" spans="2:13" ht="15.75" x14ac:dyDescent="0.25">
      <c r="B26" s="236">
        <v>6</v>
      </c>
      <c r="C26" s="157" t="s">
        <v>577</v>
      </c>
      <c r="D26" s="408" t="s">
        <v>567</v>
      </c>
      <c r="E26" s="409"/>
      <c r="F26" s="163">
        <v>6</v>
      </c>
      <c r="G26" s="164">
        <v>6</v>
      </c>
      <c r="H26" s="165">
        <v>43542</v>
      </c>
      <c r="I26" s="168">
        <v>43726</v>
      </c>
      <c r="J26" s="164">
        <v>15</v>
      </c>
      <c r="K26" s="167">
        <v>458.33333333333337</v>
      </c>
      <c r="L26" s="402" t="s">
        <v>578</v>
      </c>
      <c r="M26" s="402"/>
    </row>
    <row r="27" spans="2:13" ht="15.75" x14ac:dyDescent="0.25">
      <c r="B27" s="236">
        <v>7</v>
      </c>
      <c r="C27" s="157" t="s">
        <v>577</v>
      </c>
      <c r="D27" s="408" t="s">
        <v>567</v>
      </c>
      <c r="E27" s="409"/>
      <c r="F27" s="163">
        <v>7</v>
      </c>
      <c r="G27" s="164">
        <v>7</v>
      </c>
      <c r="H27" s="165">
        <v>43542</v>
      </c>
      <c r="I27" s="168">
        <v>43726</v>
      </c>
      <c r="J27" s="164">
        <v>15</v>
      </c>
      <c r="K27" s="167">
        <v>458.33333333333337</v>
      </c>
      <c r="L27" s="402" t="s">
        <v>578</v>
      </c>
      <c r="M27" s="402"/>
    </row>
    <row r="28" spans="2:13" ht="15.75" x14ac:dyDescent="0.25">
      <c r="B28" s="236">
        <v>8</v>
      </c>
      <c r="C28" s="157" t="s">
        <v>577</v>
      </c>
      <c r="D28" s="408" t="s">
        <v>567</v>
      </c>
      <c r="E28" s="409"/>
      <c r="F28" s="163">
        <v>8</v>
      </c>
      <c r="G28" s="164">
        <v>8</v>
      </c>
      <c r="H28" s="165">
        <v>43529</v>
      </c>
      <c r="I28" s="168">
        <v>43713</v>
      </c>
      <c r="J28" s="164">
        <v>15</v>
      </c>
      <c r="K28" s="167">
        <v>458.33333333333337</v>
      </c>
      <c r="L28" s="402" t="s">
        <v>578</v>
      </c>
      <c r="M28" s="402"/>
    </row>
    <row r="29" spans="2:13" ht="15.75" x14ac:dyDescent="0.25">
      <c r="B29" s="236">
        <v>9</v>
      </c>
      <c r="C29" s="157" t="s">
        <v>577</v>
      </c>
      <c r="D29" s="408" t="s">
        <v>567</v>
      </c>
      <c r="E29" s="409"/>
      <c r="F29" s="163">
        <v>9</v>
      </c>
      <c r="G29" s="164">
        <v>9</v>
      </c>
      <c r="H29" s="165">
        <v>43542</v>
      </c>
      <c r="I29" s="168">
        <v>43726</v>
      </c>
      <c r="J29" s="164">
        <v>15</v>
      </c>
      <c r="K29" s="167">
        <v>458.33333333333337</v>
      </c>
      <c r="L29" s="402" t="s">
        <v>578</v>
      </c>
      <c r="M29" s="402"/>
    </row>
    <row r="30" spans="2:13" ht="15.75" x14ac:dyDescent="0.25">
      <c r="B30" s="236">
        <v>10</v>
      </c>
      <c r="C30" s="157" t="s">
        <v>577</v>
      </c>
      <c r="D30" s="408" t="s">
        <v>567</v>
      </c>
      <c r="E30" s="409"/>
      <c r="F30" s="163">
        <v>10</v>
      </c>
      <c r="G30" s="164">
        <v>11</v>
      </c>
      <c r="H30" s="165">
        <v>43543</v>
      </c>
      <c r="I30" s="168">
        <v>43727</v>
      </c>
      <c r="J30" s="164">
        <v>15</v>
      </c>
      <c r="K30" s="167">
        <v>458.33333333333337</v>
      </c>
      <c r="L30" s="402" t="s">
        <v>578</v>
      </c>
      <c r="M30" s="402"/>
    </row>
    <row r="31" spans="2:13" ht="15.75" x14ac:dyDescent="0.25">
      <c r="B31" s="236">
        <v>11</v>
      </c>
      <c r="C31" s="157" t="s">
        <v>577</v>
      </c>
      <c r="D31" s="408" t="s">
        <v>567</v>
      </c>
      <c r="E31" s="409"/>
      <c r="F31" s="163">
        <v>11</v>
      </c>
      <c r="G31" s="164">
        <v>12</v>
      </c>
      <c r="H31" s="165">
        <v>43543</v>
      </c>
      <c r="I31" s="168">
        <v>43727</v>
      </c>
      <c r="J31" s="164">
        <v>15</v>
      </c>
      <c r="K31" s="167">
        <v>458.33333333333337</v>
      </c>
      <c r="L31" s="402" t="s">
        <v>578</v>
      </c>
      <c r="M31" s="402"/>
    </row>
    <row r="32" spans="2:13" ht="15.75" x14ac:dyDescent="0.25">
      <c r="B32" s="236">
        <v>12</v>
      </c>
      <c r="C32" s="157" t="s">
        <v>577</v>
      </c>
      <c r="D32" s="408" t="s">
        <v>567</v>
      </c>
      <c r="E32" s="409"/>
      <c r="F32" s="163">
        <v>12</v>
      </c>
      <c r="G32" s="164">
        <v>13</v>
      </c>
      <c r="H32" s="165">
        <v>43602</v>
      </c>
      <c r="I32" s="168">
        <v>43786</v>
      </c>
      <c r="J32" s="164">
        <v>15</v>
      </c>
      <c r="K32" s="167">
        <v>458.33333333333337</v>
      </c>
      <c r="L32" s="402" t="s">
        <v>578</v>
      </c>
      <c r="M32" s="402"/>
    </row>
    <row r="33" spans="2:13" ht="15.75" x14ac:dyDescent="0.25">
      <c r="B33" s="236">
        <v>13</v>
      </c>
      <c r="C33" s="157" t="s">
        <v>577</v>
      </c>
      <c r="D33" s="408" t="s">
        <v>567</v>
      </c>
      <c r="E33" s="409"/>
      <c r="F33" s="163">
        <v>13</v>
      </c>
      <c r="G33" s="164">
        <v>14</v>
      </c>
      <c r="H33" s="165">
        <v>43696</v>
      </c>
      <c r="I33" s="168">
        <v>44427</v>
      </c>
      <c r="J33" s="164">
        <v>2000</v>
      </c>
      <c r="K33" s="167">
        <v>17479.3</v>
      </c>
      <c r="L33" s="402" t="s">
        <v>580</v>
      </c>
      <c r="M33" s="402"/>
    </row>
    <row r="34" spans="2:13" ht="15.75" x14ac:dyDescent="0.25">
      <c r="B34" s="236">
        <v>14</v>
      </c>
      <c r="C34" s="157" t="s">
        <v>577</v>
      </c>
      <c r="D34" s="408" t="s">
        <v>567</v>
      </c>
      <c r="E34" s="409"/>
      <c r="F34" s="163">
        <v>15</v>
      </c>
      <c r="G34" s="164">
        <v>17</v>
      </c>
      <c r="H34" s="165">
        <v>43669</v>
      </c>
      <c r="I34" s="168">
        <v>43853</v>
      </c>
      <c r="J34" s="164">
        <v>15</v>
      </c>
      <c r="K34" s="167">
        <v>458.33333333333337</v>
      </c>
      <c r="L34" s="402" t="s">
        <v>579</v>
      </c>
      <c r="M34" s="402"/>
    </row>
    <row r="35" spans="2:13" ht="15.75" x14ac:dyDescent="0.25">
      <c r="B35" s="236">
        <v>15</v>
      </c>
      <c r="C35" s="157" t="s">
        <v>577</v>
      </c>
      <c r="D35" s="408" t="s">
        <v>567</v>
      </c>
      <c r="E35" s="409"/>
      <c r="F35" s="163">
        <v>16</v>
      </c>
      <c r="G35" s="164">
        <v>24</v>
      </c>
      <c r="H35" s="165">
        <v>43740</v>
      </c>
      <c r="I35" s="168">
        <v>44471</v>
      </c>
      <c r="J35" s="164">
        <v>1800</v>
      </c>
      <c r="K35" s="167">
        <v>45909266.658333339</v>
      </c>
      <c r="L35" s="402" t="s">
        <v>579</v>
      </c>
      <c r="M35" s="402"/>
    </row>
    <row r="36" spans="2:13" ht="15.75" x14ac:dyDescent="0.25">
      <c r="B36" s="236">
        <v>16</v>
      </c>
      <c r="C36" s="157" t="s">
        <v>577</v>
      </c>
      <c r="D36" s="408" t="s">
        <v>567</v>
      </c>
      <c r="E36" s="409"/>
      <c r="F36" s="163">
        <v>17</v>
      </c>
      <c r="G36" s="164">
        <v>28</v>
      </c>
      <c r="H36" s="165">
        <v>43741</v>
      </c>
      <c r="I36" s="168">
        <v>44472</v>
      </c>
      <c r="J36" s="164">
        <v>1000</v>
      </c>
      <c r="K36" s="167">
        <v>319733.63333333336</v>
      </c>
      <c r="L36" s="402" t="s">
        <v>579</v>
      </c>
      <c r="M36" s="402"/>
    </row>
    <row r="37" spans="2:13" ht="15.75" x14ac:dyDescent="0.25">
      <c r="B37" s="236">
        <v>17</v>
      </c>
      <c r="C37" s="157" t="s">
        <v>577</v>
      </c>
      <c r="D37" s="408" t="s">
        <v>567</v>
      </c>
      <c r="E37" s="409"/>
      <c r="F37" s="163">
        <v>18</v>
      </c>
      <c r="G37" s="164">
        <v>32</v>
      </c>
      <c r="H37" s="165">
        <v>43811</v>
      </c>
      <c r="I37" s="168">
        <v>43994</v>
      </c>
      <c r="J37" s="164">
        <v>15</v>
      </c>
      <c r="K37" s="167">
        <v>458.33333333333337</v>
      </c>
      <c r="L37" s="402" t="s">
        <v>578</v>
      </c>
      <c r="M37" s="402"/>
    </row>
  </sheetData>
  <mergeCells count="50">
    <mergeCell ref="D37:E37"/>
    <mergeCell ref="L37:M37"/>
    <mergeCell ref="D34:E34"/>
    <mergeCell ref="L34:M34"/>
    <mergeCell ref="D35:E35"/>
    <mergeCell ref="L35:M35"/>
    <mergeCell ref="D36:E36"/>
    <mergeCell ref="L36:M36"/>
    <mergeCell ref="D32:E32"/>
    <mergeCell ref="L32:M32"/>
    <mergeCell ref="D33:E33"/>
    <mergeCell ref="L33:M33"/>
    <mergeCell ref="D29:E29"/>
    <mergeCell ref="L29:M29"/>
    <mergeCell ref="D30:E30"/>
    <mergeCell ref="L30:M30"/>
    <mergeCell ref="D31:E31"/>
    <mergeCell ref="L31:M31"/>
    <mergeCell ref="D26:E26"/>
    <mergeCell ref="L26:M26"/>
    <mergeCell ref="D27:E27"/>
    <mergeCell ref="L27:M27"/>
    <mergeCell ref="D28:E28"/>
    <mergeCell ref="L28:M28"/>
    <mergeCell ref="D23:E23"/>
    <mergeCell ref="L23:M23"/>
    <mergeCell ref="D24:E24"/>
    <mergeCell ref="L24:M24"/>
    <mergeCell ref="D25:E25"/>
    <mergeCell ref="L25:M25"/>
    <mergeCell ref="D20:E20"/>
    <mergeCell ref="L20:M20"/>
    <mergeCell ref="D21:E21"/>
    <mergeCell ref="L21:M21"/>
    <mergeCell ref="D22:E22"/>
    <mergeCell ref="L22:M22"/>
    <mergeCell ref="D15:E15"/>
    <mergeCell ref="D16:E16"/>
    <mergeCell ref="C17:M17"/>
    <mergeCell ref="D19:E19"/>
    <mergeCell ref="L19:M19"/>
    <mergeCell ref="C10:O10"/>
    <mergeCell ref="B3:N3"/>
    <mergeCell ref="C11:M11"/>
    <mergeCell ref="C13:C14"/>
    <mergeCell ref="D13:E14"/>
    <mergeCell ref="F13:G13"/>
    <mergeCell ref="H13:I13"/>
    <mergeCell ref="J13:K13"/>
    <mergeCell ref="L13:M13"/>
  </mergeCells>
  <conditionalFormatting sqref="G21">
    <cfRule type="duplicateValues" dxfId="19" priority="9"/>
  </conditionalFormatting>
  <conditionalFormatting sqref="G21">
    <cfRule type="duplicateValues" dxfId="18" priority="8"/>
  </conditionalFormatting>
  <conditionalFormatting sqref="G21">
    <cfRule type="duplicateValues" dxfId="17" priority="7"/>
  </conditionalFormatting>
  <conditionalFormatting sqref="G21">
    <cfRule type="duplicateValues" dxfId="16" priority="10"/>
  </conditionalFormatting>
  <conditionalFormatting sqref="G21">
    <cfRule type="duplicateValues" dxfId="15" priority="6"/>
  </conditionalFormatting>
  <conditionalFormatting sqref="G22:G23">
    <cfRule type="duplicateValues" dxfId="14" priority="4"/>
  </conditionalFormatting>
  <conditionalFormatting sqref="G22:G23">
    <cfRule type="duplicateValues" dxfId="13" priority="3"/>
  </conditionalFormatting>
  <conditionalFormatting sqref="G22:G23">
    <cfRule type="duplicateValues" dxfId="12" priority="2"/>
  </conditionalFormatting>
  <conditionalFormatting sqref="G22:G23">
    <cfRule type="duplicateValues" dxfId="11" priority="5"/>
  </conditionalFormatting>
  <conditionalFormatting sqref="G22:G23">
    <cfRule type="duplicateValues" dxfId="10" priority="1"/>
  </conditionalFormatting>
  <pageMargins left="0.7" right="0.7" top="0.75" bottom="0.75" header="0.3" footer="0.3"/>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O11"/>
  <sheetViews>
    <sheetView workbookViewId="0">
      <selection activeCell="A7" sqref="A7:XFD12"/>
    </sheetView>
  </sheetViews>
  <sheetFormatPr defaultRowHeight="15" x14ac:dyDescent="0.25"/>
  <cols>
    <col min="1" max="2" width="9.140625" style="6"/>
    <col min="3" max="3" width="54.5703125" style="6" customWidth="1"/>
    <col min="4" max="4" width="12.7109375" style="6" customWidth="1"/>
    <col min="5" max="5" width="15.28515625" style="6" customWidth="1"/>
    <col min="6" max="6" width="13.5703125" style="6" customWidth="1"/>
    <col min="7" max="7" width="12.5703125" style="6" customWidth="1"/>
    <col min="8" max="8" width="13.7109375" style="6" customWidth="1"/>
    <col min="9" max="9" width="36.140625" style="6" customWidth="1"/>
    <col min="10" max="16384" width="9.140625" style="6"/>
  </cols>
  <sheetData>
    <row r="3" spans="2:15" x14ac:dyDescent="0.25">
      <c r="B3" s="359" t="s">
        <v>20</v>
      </c>
      <c r="C3" s="360"/>
      <c r="D3" s="360"/>
      <c r="E3" s="360"/>
      <c r="F3" s="360"/>
      <c r="G3" s="360"/>
      <c r="H3" s="360"/>
      <c r="I3" s="360"/>
      <c r="J3" s="360"/>
      <c r="K3" s="360"/>
      <c r="L3" s="360"/>
      <c r="M3" s="360"/>
      <c r="N3" s="360"/>
    </row>
    <row r="5" spans="2:15" ht="18.75" x14ac:dyDescent="0.3">
      <c r="C5" s="169" t="s">
        <v>582</v>
      </c>
    </row>
    <row r="11" spans="2:15" x14ac:dyDescent="0.25">
      <c r="C11" s="359"/>
      <c r="D11" s="360"/>
      <c r="E11" s="360"/>
      <c r="F11" s="360"/>
      <c r="G11" s="360"/>
      <c r="H11" s="360"/>
      <c r="I11" s="360"/>
      <c r="J11" s="360"/>
      <c r="K11" s="360"/>
      <c r="L11" s="360"/>
      <c r="M11" s="360"/>
      <c r="N11" s="360"/>
      <c r="O11" s="360"/>
    </row>
  </sheetData>
  <mergeCells count="2">
    <mergeCell ref="C11:O11"/>
    <mergeCell ref="B3:N3"/>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37"/>
  <sheetViews>
    <sheetView topLeftCell="C20" workbookViewId="0">
      <selection activeCell="C4" sqref="C4"/>
    </sheetView>
  </sheetViews>
  <sheetFormatPr defaultRowHeight="15" x14ac:dyDescent="0.25"/>
  <cols>
    <col min="1" max="2" width="9.140625" style="6"/>
    <col min="3" max="3" width="54.5703125" style="6" customWidth="1"/>
    <col min="4" max="4" width="12.7109375" style="6" customWidth="1"/>
    <col min="5" max="5" width="15.28515625" style="6" customWidth="1"/>
    <col min="6" max="6" width="13.5703125" style="6" customWidth="1"/>
    <col min="7" max="7" width="12.5703125" style="6" customWidth="1"/>
    <col min="8" max="8" width="13.7109375" style="6" customWidth="1"/>
    <col min="9" max="9" width="36.140625" style="6" customWidth="1"/>
    <col min="10" max="10" width="9.140625" style="6"/>
    <col min="11" max="11" width="14.5703125" style="6" customWidth="1"/>
    <col min="12" max="16384" width="9.140625" style="6"/>
  </cols>
  <sheetData>
    <row r="3" spans="2:14" ht="42" customHeight="1" x14ac:dyDescent="0.25">
      <c r="B3" s="359" t="s">
        <v>21</v>
      </c>
      <c r="C3" s="360"/>
      <c r="D3" s="360"/>
      <c r="E3" s="360"/>
      <c r="F3" s="360"/>
      <c r="G3" s="360"/>
      <c r="H3" s="360"/>
      <c r="I3" s="360"/>
      <c r="J3" s="360"/>
      <c r="K3" s="360"/>
      <c r="L3" s="360"/>
      <c r="M3" s="360"/>
      <c r="N3" s="360"/>
    </row>
    <row r="9" spans="2:14" x14ac:dyDescent="0.25">
      <c r="C9" s="138"/>
      <c r="D9" s="403" t="s">
        <v>575</v>
      </c>
      <c r="E9" s="403"/>
      <c r="F9" s="403"/>
      <c r="G9" s="403"/>
      <c r="H9" s="403"/>
      <c r="I9" s="139"/>
      <c r="J9" s="139"/>
      <c r="K9" s="140"/>
      <c r="L9" s="139"/>
      <c r="M9" s="141" t="s">
        <v>560</v>
      </c>
    </row>
    <row r="10" spans="2:14" x14ac:dyDescent="0.25">
      <c r="C10" s="139"/>
      <c r="D10" s="139"/>
      <c r="E10" s="139"/>
      <c r="F10" s="139"/>
      <c r="G10" s="139"/>
      <c r="H10" s="139"/>
      <c r="I10" s="139"/>
      <c r="J10" s="139"/>
      <c r="K10" s="139"/>
      <c r="L10" s="139"/>
      <c r="M10" s="139"/>
    </row>
    <row r="11" spans="2:14" ht="16.5" x14ac:dyDescent="0.25">
      <c r="C11" s="401" t="s">
        <v>576</v>
      </c>
      <c r="D11" s="401"/>
      <c r="E11" s="401"/>
      <c r="F11" s="401"/>
      <c r="G11" s="401"/>
      <c r="H11" s="401"/>
      <c r="I11" s="401"/>
      <c r="J11" s="401"/>
      <c r="K11" s="401"/>
      <c r="L11" s="401"/>
      <c r="M11" s="401"/>
    </row>
    <row r="12" spans="2:14" x14ac:dyDescent="0.25">
      <c r="C12" s="142"/>
      <c r="D12" s="142"/>
      <c r="E12" s="142"/>
      <c r="F12" s="140"/>
      <c r="G12" s="140"/>
      <c r="H12" s="140"/>
      <c r="I12" s="140"/>
      <c r="J12" s="140"/>
      <c r="K12" s="140"/>
      <c r="L12" s="140"/>
      <c r="M12" s="140"/>
    </row>
    <row r="13" spans="2:14" ht="15.75" x14ac:dyDescent="0.25">
      <c r="C13" s="395" t="s">
        <v>561</v>
      </c>
      <c r="D13" s="404" t="s">
        <v>410</v>
      </c>
      <c r="E13" s="405"/>
      <c r="F13" s="397" t="s">
        <v>562</v>
      </c>
      <c r="G13" s="398"/>
      <c r="H13" s="398" t="s">
        <v>563</v>
      </c>
      <c r="I13" s="398"/>
      <c r="J13" s="398" t="s">
        <v>564</v>
      </c>
      <c r="K13" s="398"/>
      <c r="L13" s="398" t="s">
        <v>565</v>
      </c>
      <c r="M13" s="398"/>
    </row>
    <row r="14" spans="2:14" ht="15.75" x14ac:dyDescent="0.25">
      <c r="C14" s="396"/>
      <c r="D14" s="406"/>
      <c r="E14" s="407"/>
      <c r="F14" s="143" t="s">
        <v>566</v>
      </c>
      <c r="G14" s="144" t="s">
        <v>49</v>
      </c>
      <c r="H14" s="144" t="s">
        <v>566</v>
      </c>
      <c r="I14" s="144" t="s">
        <v>49</v>
      </c>
      <c r="J14" s="144" t="s">
        <v>566</v>
      </c>
      <c r="K14" s="144" t="s">
        <v>49</v>
      </c>
      <c r="L14" s="144" t="s">
        <v>566</v>
      </c>
      <c r="M14" s="144" t="s">
        <v>49</v>
      </c>
    </row>
    <row r="15" spans="2:14" ht="15.75" x14ac:dyDescent="0.25">
      <c r="C15" s="145">
        <v>1</v>
      </c>
      <c r="D15" s="410">
        <v>2</v>
      </c>
      <c r="E15" s="411"/>
      <c r="F15" s="146">
        <v>4</v>
      </c>
      <c r="G15" s="147">
        <v>5</v>
      </c>
      <c r="H15" s="147">
        <v>6</v>
      </c>
      <c r="I15" s="147">
        <v>7</v>
      </c>
      <c r="J15" s="147">
        <v>8</v>
      </c>
      <c r="K15" s="147">
        <v>9</v>
      </c>
      <c r="L15" s="147">
        <v>10</v>
      </c>
      <c r="M15" s="147">
        <v>11</v>
      </c>
    </row>
    <row r="16" spans="2:14" ht="15.75" x14ac:dyDescent="0.25">
      <c r="C16" s="148" t="s">
        <v>45</v>
      </c>
      <c r="D16" s="408" t="s">
        <v>567</v>
      </c>
      <c r="E16" s="409"/>
      <c r="F16" s="159">
        <v>19</v>
      </c>
      <c r="G16" s="160">
        <v>9</v>
      </c>
      <c r="H16" s="161">
        <v>17</v>
      </c>
      <c r="I16" s="160">
        <v>5</v>
      </c>
      <c r="J16" s="161">
        <v>14</v>
      </c>
      <c r="K16" s="162">
        <v>2.1949999999999998</v>
      </c>
      <c r="L16" s="161">
        <v>0</v>
      </c>
      <c r="M16" s="160">
        <v>0</v>
      </c>
    </row>
    <row r="17" spans="2:13" ht="16.5" x14ac:dyDescent="0.25">
      <c r="C17" s="401" t="s">
        <v>581</v>
      </c>
      <c r="D17" s="401"/>
      <c r="E17" s="401"/>
      <c r="F17" s="401"/>
      <c r="G17" s="401"/>
      <c r="H17" s="401"/>
      <c r="I17" s="401"/>
      <c r="J17" s="401"/>
      <c r="K17" s="401"/>
      <c r="L17" s="401"/>
      <c r="M17" s="401"/>
    </row>
    <row r="18" spans="2:13" ht="18.75" x14ac:dyDescent="0.3">
      <c r="C18" s="149"/>
      <c r="D18" s="149"/>
      <c r="E18" s="149"/>
      <c r="F18" s="149"/>
      <c r="G18" s="150"/>
      <c r="H18" s="149"/>
      <c r="I18" s="149"/>
      <c r="J18" s="150"/>
      <c r="K18" s="151"/>
      <c r="L18" s="149"/>
      <c r="M18" s="149"/>
    </row>
    <row r="19" spans="2:13" ht="189" x14ac:dyDescent="0.25">
      <c r="C19" s="152" t="s">
        <v>561</v>
      </c>
      <c r="D19" s="412" t="s">
        <v>410</v>
      </c>
      <c r="E19" s="413"/>
      <c r="F19" s="153" t="s">
        <v>568</v>
      </c>
      <c r="G19" s="154" t="s">
        <v>569</v>
      </c>
      <c r="H19" s="154" t="s">
        <v>570</v>
      </c>
      <c r="I19" s="154" t="s">
        <v>571</v>
      </c>
      <c r="J19" s="154" t="s">
        <v>572</v>
      </c>
      <c r="K19" s="155" t="s">
        <v>573</v>
      </c>
      <c r="L19" s="414" t="s">
        <v>574</v>
      </c>
      <c r="M19" s="414"/>
    </row>
    <row r="20" spans="2:13" ht="15.75" x14ac:dyDescent="0.25">
      <c r="C20" s="145">
        <v>1</v>
      </c>
      <c r="D20" s="410">
        <v>2</v>
      </c>
      <c r="E20" s="411"/>
      <c r="F20" s="146">
        <v>4</v>
      </c>
      <c r="G20" s="147">
        <v>5</v>
      </c>
      <c r="H20" s="147">
        <v>6</v>
      </c>
      <c r="I20" s="147">
        <v>7</v>
      </c>
      <c r="J20" s="147">
        <v>8</v>
      </c>
      <c r="K20" s="156">
        <v>9</v>
      </c>
      <c r="L20" s="394">
        <v>10</v>
      </c>
      <c r="M20" s="394"/>
    </row>
    <row r="21" spans="2:13" ht="15.75" x14ac:dyDescent="0.25">
      <c r="B21" s="6">
        <v>1</v>
      </c>
      <c r="C21" s="157" t="s">
        <v>577</v>
      </c>
      <c r="D21" s="408" t="s">
        <v>567</v>
      </c>
      <c r="E21" s="409"/>
      <c r="F21" s="158">
        <v>1</v>
      </c>
      <c r="G21" s="166">
        <v>1</v>
      </c>
      <c r="H21" s="165">
        <v>43508</v>
      </c>
      <c r="I21" s="168">
        <v>43689</v>
      </c>
      <c r="J21" s="164">
        <v>15</v>
      </c>
      <c r="K21" s="167">
        <v>458.33333333333337</v>
      </c>
      <c r="L21" s="402" t="s">
        <v>578</v>
      </c>
      <c r="M21" s="402"/>
    </row>
    <row r="22" spans="2:13" ht="15.75" x14ac:dyDescent="0.25">
      <c r="B22" s="6">
        <v>2</v>
      </c>
      <c r="C22" s="157" t="s">
        <v>577</v>
      </c>
      <c r="D22" s="408" t="s">
        <v>567</v>
      </c>
      <c r="E22" s="409"/>
      <c r="F22" s="158">
        <v>2</v>
      </c>
      <c r="G22" s="166">
        <v>2</v>
      </c>
      <c r="H22" s="165">
        <v>43508</v>
      </c>
      <c r="I22" s="168">
        <v>43689</v>
      </c>
      <c r="J22" s="164">
        <v>15</v>
      </c>
      <c r="K22" s="167">
        <v>458.33333333333337</v>
      </c>
      <c r="L22" s="402" t="s">
        <v>578</v>
      </c>
      <c r="M22" s="402"/>
    </row>
    <row r="23" spans="2:13" ht="15.75" x14ac:dyDescent="0.25">
      <c r="B23" s="236">
        <v>3</v>
      </c>
      <c r="C23" s="157" t="s">
        <v>577</v>
      </c>
      <c r="D23" s="408" t="s">
        <v>567</v>
      </c>
      <c r="E23" s="409"/>
      <c r="F23" s="158">
        <v>3</v>
      </c>
      <c r="G23" s="166">
        <v>3</v>
      </c>
      <c r="H23" s="165">
        <v>43508</v>
      </c>
      <c r="I23" s="168">
        <v>43689</v>
      </c>
      <c r="J23" s="164">
        <v>15</v>
      </c>
      <c r="K23" s="167">
        <v>458.33333333333337</v>
      </c>
      <c r="L23" s="402" t="s">
        <v>578</v>
      </c>
      <c r="M23" s="402"/>
    </row>
    <row r="24" spans="2:13" ht="15.75" x14ac:dyDescent="0.25">
      <c r="B24" s="236">
        <v>4</v>
      </c>
      <c r="C24" s="157" t="s">
        <v>577</v>
      </c>
      <c r="D24" s="408" t="s">
        <v>567</v>
      </c>
      <c r="E24" s="409"/>
      <c r="F24" s="163">
        <v>4</v>
      </c>
      <c r="G24" s="166">
        <v>4</v>
      </c>
      <c r="H24" s="165">
        <v>43508</v>
      </c>
      <c r="I24" s="168">
        <v>43689</v>
      </c>
      <c r="J24" s="164">
        <v>15</v>
      </c>
      <c r="K24" s="167">
        <v>458.33333333333337</v>
      </c>
      <c r="L24" s="402" t="s">
        <v>578</v>
      </c>
      <c r="M24" s="402"/>
    </row>
    <row r="25" spans="2:13" ht="15.75" x14ac:dyDescent="0.25">
      <c r="B25" s="236">
        <v>5</v>
      </c>
      <c r="C25" s="157" t="s">
        <v>577</v>
      </c>
      <c r="D25" s="408" t="s">
        <v>567</v>
      </c>
      <c r="E25" s="409"/>
      <c r="F25" s="163">
        <v>5</v>
      </c>
      <c r="G25" s="164">
        <v>5</v>
      </c>
      <c r="H25" s="165">
        <v>43542</v>
      </c>
      <c r="I25" s="168">
        <v>43726</v>
      </c>
      <c r="J25" s="164">
        <v>15</v>
      </c>
      <c r="K25" s="167">
        <v>458.33333333333337</v>
      </c>
      <c r="L25" s="402" t="s">
        <v>578</v>
      </c>
      <c r="M25" s="402"/>
    </row>
    <row r="26" spans="2:13" ht="15.75" x14ac:dyDescent="0.25">
      <c r="B26" s="236">
        <v>6</v>
      </c>
      <c r="C26" s="157" t="s">
        <v>577</v>
      </c>
      <c r="D26" s="408" t="s">
        <v>567</v>
      </c>
      <c r="E26" s="409"/>
      <c r="F26" s="163">
        <v>6</v>
      </c>
      <c r="G26" s="164">
        <v>6</v>
      </c>
      <c r="H26" s="165">
        <v>43542</v>
      </c>
      <c r="I26" s="168">
        <v>43726</v>
      </c>
      <c r="J26" s="164">
        <v>15</v>
      </c>
      <c r="K26" s="167">
        <v>458.33333333333337</v>
      </c>
      <c r="L26" s="402" t="s">
        <v>578</v>
      </c>
      <c r="M26" s="402"/>
    </row>
    <row r="27" spans="2:13" ht="15.75" x14ac:dyDescent="0.25">
      <c r="B27" s="236">
        <v>7</v>
      </c>
      <c r="C27" s="157" t="s">
        <v>577</v>
      </c>
      <c r="D27" s="408" t="s">
        <v>567</v>
      </c>
      <c r="E27" s="409"/>
      <c r="F27" s="163">
        <v>7</v>
      </c>
      <c r="G27" s="164">
        <v>7</v>
      </c>
      <c r="H27" s="165">
        <v>43542</v>
      </c>
      <c r="I27" s="168">
        <v>43726</v>
      </c>
      <c r="J27" s="164">
        <v>15</v>
      </c>
      <c r="K27" s="167">
        <v>458.33333333333337</v>
      </c>
      <c r="L27" s="402" t="s">
        <v>578</v>
      </c>
      <c r="M27" s="402"/>
    </row>
    <row r="28" spans="2:13" ht="15.75" x14ac:dyDescent="0.25">
      <c r="B28" s="236">
        <v>8</v>
      </c>
      <c r="C28" s="157" t="s">
        <v>577</v>
      </c>
      <c r="D28" s="408" t="s">
        <v>567</v>
      </c>
      <c r="E28" s="409"/>
      <c r="F28" s="163">
        <v>8</v>
      </c>
      <c r="G28" s="164">
        <v>8</v>
      </c>
      <c r="H28" s="165">
        <v>43529</v>
      </c>
      <c r="I28" s="168">
        <v>43713</v>
      </c>
      <c r="J28" s="164">
        <v>15</v>
      </c>
      <c r="K28" s="167">
        <v>458.33333333333337</v>
      </c>
      <c r="L28" s="402" t="s">
        <v>578</v>
      </c>
      <c r="M28" s="402"/>
    </row>
    <row r="29" spans="2:13" ht="15.75" x14ac:dyDescent="0.25">
      <c r="B29" s="236">
        <v>9</v>
      </c>
      <c r="C29" s="157" t="s">
        <v>577</v>
      </c>
      <c r="D29" s="408" t="s">
        <v>567</v>
      </c>
      <c r="E29" s="409"/>
      <c r="F29" s="163">
        <v>9</v>
      </c>
      <c r="G29" s="164">
        <v>9</v>
      </c>
      <c r="H29" s="165">
        <v>43542</v>
      </c>
      <c r="I29" s="168">
        <v>43726</v>
      </c>
      <c r="J29" s="164">
        <v>15</v>
      </c>
      <c r="K29" s="167">
        <v>458.33333333333337</v>
      </c>
      <c r="L29" s="402" t="s">
        <v>578</v>
      </c>
      <c r="M29" s="402"/>
    </row>
    <row r="30" spans="2:13" ht="15.75" x14ac:dyDescent="0.25">
      <c r="B30" s="236">
        <v>10</v>
      </c>
      <c r="C30" s="157" t="s">
        <v>577</v>
      </c>
      <c r="D30" s="408" t="s">
        <v>567</v>
      </c>
      <c r="E30" s="409"/>
      <c r="F30" s="163">
        <v>10</v>
      </c>
      <c r="G30" s="164">
        <v>11</v>
      </c>
      <c r="H30" s="165">
        <v>43543</v>
      </c>
      <c r="I30" s="168">
        <v>43727</v>
      </c>
      <c r="J30" s="164">
        <v>15</v>
      </c>
      <c r="K30" s="167">
        <v>458.33333333333337</v>
      </c>
      <c r="L30" s="402" t="s">
        <v>578</v>
      </c>
      <c r="M30" s="402"/>
    </row>
    <row r="31" spans="2:13" ht="15.75" x14ac:dyDescent="0.25">
      <c r="B31" s="236">
        <v>11</v>
      </c>
      <c r="C31" s="157" t="s">
        <v>577</v>
      </c>
      <c r="D31" s="408" t="s">
        <v>567</v>
      </c>
      <c r="E31" s="409"/>
      <c r="F31" s="163">
        <v>11</v>
      </c>
      <c r="G31" s="164">
        <v>12</v>
      </c>
      <c r="H31" s="165">
        <v>43543</v>
      </c>
      <c r="I31" s="168">
        <v>43727</v>
      </c>
      <c r="J31" s="164">
        <v>15</v>
      </c>
      <c r="K31" s="167">
        <v>458.33333333333337</v>
      </c>
      <c r="L31" s="402" t="s">
        <v>578</v>
      </c>
      <c r="M31" s="402"/>
    </row>
    <row r="32" spans="2:13" ht="15.75" x14ac:dyDescent="0.25">
      <c r="B32" s="236">
        <v>12</v>
      </c>
      <c r="C32" s="157" t="s">
        <v>577</v>
      </c>
      <c r="D32" s="408" t="s">
        <v>567</v>
      </c>
      <c r="E32" s="409"/>
      <c r="F32" s="163">
        <v>12</v>
      </c>
      <c r="G32" s="164">
        <v>13</v>
      </c>
      <c r="H32" s="165">
        <v>43602</v>
      </c>
      <c r="I32" s="168">
        <v>43786</v>
      </c>
      <c r="J32" s="164">
        <v>15</v>
      </c>
      <c r="K32" s="167">
        <v>458.33333333333337</v>
      </c>
      <c r="L32" s="402" t="s">
        <v>578</v>
      </c>
      <c r="M32" s="402"/>
    </row>
    <row r="33" spans="2:13" ht="15.75" x14ac:dyDescent="0.25">
      <c r="B33" s="236">
        <v>13</v>
      </c>
      <c r="C33" s="157" t="s">
        <v>577</v>
      </c>
      <c r="D33" s="408" t="s">
        <v>567</v>
      </c>
      <c r="E33" s="409"/>
      <c r="F33" s="163">
        <v>13</v>
      </c>
      <c r="G33" s="164">
        <v>14</v>
      </c>
      <c r="H33" s="165">
        <v>43696</v>
      </c>
      <c r="I33" s="168">
        <v>44427</v>
      </c>
      <c r="J33" s="164">
        <v>2000</v>
      </c>
      <c r="K33" s="167">
        <v>17479.3</v>
      </c>
      <c r="L33" s="402" t="s">
        <v>580</v>
      </c>
      <c r="M33" s="402"/>
    </row>
    <row r="34" spans="2:13" ht="15.75" x14ac:dyDescent="0.25">
      <c r="B34" s="236">
        <v>14</v>
      </c>
      <c r="C34" s="157" t="s">
        <v>577</v>
      </c>
      <c r="D34" s="408" t="s">
        <v>567</v>
      </c>
      <c r="E34" s="409"/>
      <c r="F34" s="163">
        <v>15</v>
      </c>
      <c r="G34" s="164">
        <v>17</v>
      </c>
      <c r="H34" s="165">
        <v>43669</v>
      </c>
      <c r="I34" s="168">
        <v>43853</v>
      </c>
      <c r="J34" s="164">
        <v>15</v>
      </c>
      <c r="K34" s="167">
        <v>458.33333333333337</v>
      </c>
      <c r="L34" s="402" t="s">
        <v>579</v>
      </c>
      <c r="M34" s="402"/>
    </row>
    <row r="35" spans="2:13" ht="15.75" x14ac:dyDescent="0.25">
      <c r="B35" s="236">
        <v>15</v>
      </c>
      <c r="C35" s="157" t="s">
        <v>577</v>
      </c>
      <c r="D35" s="408" t="s">
        <v>567</v>
      </c>
      <c r="E35" s="409"/>
      <c r="F35" s="163">
        <v>16</v>
      </c>
      <c r="G35" s="164">
        <v>24</v>
      </c>
      <c r="H35" s="165">
        <v>43740</v>
      </c>
      <c r="I35" s="168">
        <v>44471</v>
      </c>
      <c r="J35" s="164">
        <v>1800</v>
      </c>
      <c r="K35" s="167">
        <v>45909266.658333339</v>
      </c>
      <c r="L35" s="402" t="s">
        <v>579</v>
      </c>
      <c r="M35" s="402"/>
    </row>
    <row r="36" spans="2:13" ht="15.75" x14ac:dyDescent="0.25">
      <c r="B36" s="236">
        <v>16</v>
      </c>
      <c r="C36" s="157" t="s">
        <v>577</v>
      </c>
      <c r="D36" s="408" t="s">
        <v>567</v>
      </c>
      <c r="E36" s="409"/>
      <c r="F36" s="163">
        <v>17</v>
      </c>
      <c r="G36" s="164">
        <v>28</v>
      </c>
      <c r="H36" s="165">
        <v>43741</v>
      </c>
      <c r="I36" s="168">
        <v>44472</v>
      </c>
      <c r="J36" s="164">
        <v>1000</v>
      </c>
      <c r="K36" s="167">
        <v>319733.63333333336</v>
      </c>
      <c r="L36" s="402" t="s">
        <v>579</v>
      </c>
      <c r="M36" s="402"/>
    </row>
    <row r="37" spans="2:13" ht="15.75" x14ac:dyDescent="0.25">
      <c r="B37" s="236">
        <v>17</v>
      </c>
      <c r="C37" s="157" t="s">
        <v>577</v>
      </c>
      <c r="D37" s="408" t="s">
        <v>567</v>
      </c>
      <c r="E37" s="409"/>
      <c r="F37" s="163">
        <v>18</v>
      </c>
      <c r="G37" s="164">
        <v>32</v>
      </c>
      <c r="H37" s="165">
        <v>43811</v>
      </c>
      <c r="I37" s="168">
        <v>43994</v>
      </c>
      <c r="J37" s="164">
        <v>15</v>
      </c>
      <c r="K37" s="167">
        <v>458.33333333333337</v>
      </c>
      <c r="L37" s="402" t="s">
        <v>578</v>
      </c>
      <c r="M37" s="402"/>
    </row>
  </sheetData>
  <mergeCells count="50">
    <mergeCell ref="D37:E37"/>
    <mergeCell ref="L37:M37"/>
    <mergeCell ref="D34:E34"/>
    <mergeCell ref="L34:M34"/>
    <mergeCell ref="D35:E35"/>
    <mergeCell ref="L35:M35"/>
    <mergeCell ref="D36:E36"/>
    <mergeCell ref="L36:M36"/>
    <mergeCell ref="D32:E32"/>
    <mergeCell ref="L32:M32"/>
    <mergeCell ref="D33:E33"/>
    <mergeCell ref="L33:M33"/>
    <mergeCell ref="D29:E29"/>
    <mergeCell ref="L29:M29"/>
    <mergeCell ref="D30:E30"/>
    <mergeCell ref="L30:M30"/>
    <mergeCell ref="D31:E31"/>
    <mergeCell ref="L31:M31"/>
    <mergeCell ref="D26:E26"/>
    <mergeCell ref="L26:M26"/>
    <mergeCell ref="D27:E27"/>
    <mergeCell ref="L27:M27"/>
    <mergeCell ref="D28:E28"/>
    <mergeCell ref="L28:M28"/>
    <mergeCell ref="D23:E23"/>
    <mergeCell ref="L23:M23"/>
    <mergeCell ref="D24:E24"/>
    <mergeCell ref="L24:M24"/>
    <mergeCell ref="D25:E25"/>
    <mergeCell ref="L25:M25"/>
    <mergeCell ref="D20:E20"/>
    <mergeCell ref="L20:M20"/>
    <mergeCell ref="D21:E21"/>
    <mergeCell ref="L21:M21"/>
    <mergeCell ref="D22:E22"/>
    <mergeCell ref="L22:M22"/>
    <mergeCell ref="D15:E15"/>
    <mergeCell ref="D16:E16"/>
    <mergeCell ref="C17:M17"/>
    <mergeCell ref="D19:E19"/>
    <mergeCell ref="L19:M19"/>
    <mergeCell ref="B3:N3"/>
    <mergeCell ref="D9:H9"/>
    <mergeCell ref="C11:M11"/>
    <mergeCell ref="C13:C14"/>
    <mergeCell ref="D13:E14"/>
    <mergeCell ref="F13:G13"/>
    <mergeCell ref="H13:I13"/>
    <mergeCell ref="J13:K13"/>
    <mergeCell ref="L13:M13"/>
  </mergeCells>
  <conditionalFormatting sqref="G21">
    <cfRule type="duplicateValues" dxfId="9" priority="9"/>
  </conditionalFormatting>
  <conditionalFormatting sqref="G21">
    <cfRule type="duplicateValues" dxfId="8" priority="8"/>
  </conditionalFormatting>
  <conditionalFormatting sqref="G21">
    <cfRule type="duplicateValues" dxfId="7" priority="7"/>
  </conditionalFormatting>
  <conditionalFormatting sqref="G21">
    <cfRule type="duplicateValues" dxfId="6" priority="10"/>
  </conditionalFormatting>
  <conditionalFormatting sqref="G21">
    <cfRule type="duplicateValues" dxfId="5" priority="6"/>
  </conditionalFormatting>
  <conditionalFormatting sqref="G22:G23">
    <cfRule type="duplicateValues" dxfId="4" priority="4"/>
  </conditionalFormatting>
  <conditionalFormatting sqref="G22:G23">
    <cfRule type="duplicateValues" dxfId="3" priority="3"/>
  </conditionalFormatting>
  <conditionalFormatting sqref="G22:G23">
    <cfRule type="duplicateValues" dxfId="2" priority="2"/>
  </conditionalFormatting>
  <conditionalFormatting sqref="G22:G23">
    <cfRule type="duplicateValues" dxfId="1" priority="5"/>
  </conditionalFormatting>
  <conditionalFormatting sqref="G22:G23">
    <cfRule type="duplicateValues" dxfId="0"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13"/>
  <sheetViews>
    <sheetView workbookViewId="0">
      <selection activeCell="I24" sqref="I24"/>
    </sheetView>
  </sheetViews>
  <sheetFormatPr defaultRowHeight="15" x14ac:dyDescent="0.25"/>
  <cols>
    <col min="3" max="3" width="36.140625" customWidth="1"/>
    <col min="4" max="4" width="13" customWidth="1"/>
    <col min="5" max="5" width="12.85546875" customWidth="1"/>
    <col min="6" max="6" width="14.140625" customWidth="1"/>
    <col min="7" max="7" width="14" customWidth="1"/>
    <col min="8" max="8" width="14.140625" customWidth="1"/>
    <col min="9" max="9" width="35.28515625" customWidth="1"/>
  </cols>
  <sheetData>
    <row r="3" spans="2:14" ht="44.25" customHeight="1" x14ac:dyDescent="0.25">
      <c r="B3" s="359" t="s">
        <v>22</v>
      </c>
      <c r="C3" s="360"/>
      <c r="D3" s="360"/>
      <c r="E3" s="360"/>
      <c r="F3" s="360"/>
      <c r="G3" s="360"/>
      <c r="H3" s="360"/>
      <c r="I3" s="360"/>
      <c r="J3" s="360"/>
      <c r="K3" s="360"/>
      <c r="L3" s="360"/>
      <c r="M3" s="360"/>
      <c r="N3" s="360"/>
    </row>
    <row r="7" spans="2:14" x14ac:dyDescent="0.25">
      <c r="C7" s="390" t="s">
        <v>76</v>
      </c>
      <c r="D7" s="392" t="s">
        <v>75</v>
      </c>
      <c r="E7" s="392"/>
      <c r="F7" s="392"/>
      <c r="G7" s="392"/>
      <c r="H7" s="392"/>
      <c r="I7" s="390" t="s">
        <v>82</v>
      </c>
    </row>
    <row r="8" spans="2:14" x14ac:dyDescent="0.25">
      <c r="C8" s="391"/>
      <c r="D8" s="180" t="s">
        <v>342</v>
      </c>
      <c r="E8" s="180" t="s">
        <v>343</v>
      </c>
      <c r="F8" s="180" t="s">
        <v>344</v>
      </c>
      <c r="G8" s="180" t="s">
        <v>345</v>
      </c>
      <c r="H8" s="180" t="s">
        <v>346</v>
      </c>
      <c r="I8" s="390"/>
    </row>
    <row r="9" spans="2:14" ht="33" customHeight="1" x14ac:dyDescent="0.25">
      <c r="C9" s="21" t="s">
        <v>94</v>
      </c>
      <c r="D9" s="180">
        <v>0.1</v>
      </c>
      <c r="E9" s="180">
        <v>0.1</v>
      </c>
      <c r="F9" s="180">
        <v>0.1</v>
      </c>
      <c r="G9" s="180">
        <v>0.1</v>
      </c>
      <c r="H9" s="180">
        <v>0.1</v>
      </c>
      <c r="I9" s="415" t="s">
        <v>99</v>
      </c>
    </row>
    <row r="10" spans="2:14" ht="31.5" customHeight="1" x14ac:dyDescent="0.25">
      <c r="C10" s="21" t="s">
        <v>95</v>
      </c>
      <c r="D10" s="180">
        <v>0.1</v>
      </c>
      <c r="E10" s="180">
        <v>0.1</v>
      </c>
      <c r="F10" s="180">
        <v>0.1</v>
      </c>
      <c r="G10" s="180">
        <v>0.1</v>
      </c>
      <c r="H10" s="180">
        <v>0.1</v>
      </c>
      <c r="I10" s="416"/>
    </row>
    <row r="11" spans="2:14" ht="34.5" customHeight="1" x14ac:dyDescent="0.25">
      <c r="C11" s="21" t="s">
        <v>96</v>
      </c>
      <c r="D11" s="180">
        <v>1.8</v>
      </c>
      <c r="E11" s="180">
        <v>1.8</v>
      </c>
      <c r="F11" s="180">
        <v>1.8</v>
      </c>
      <c r="G11" s="180">
        <v>1.8</v>
      </c>
      <c r="H11" s="180">
        <v>1.8</v>
      </c>
      <c r="I11" s="416"/>
    </row>
    <row r="12" spans="2:14" ht="39" customHeight="1" x14ac:dyDescent="0.25">
      <c r="C12" s="21" t="s">
        <v>97</v>
      </c>
      <c r="D12" s="180">
        <v>8</v>
      </c>
      <c r="E12" s="180">
        <v>8</v>
      </c>
      <c r="F12" s="180">
        <v>8</v>
      </c>
      <c r="G12" s="180">
        <v>8</v>
      </c>
      <c r="H12" s="180">
        <v>8</v>
      </c>
      <c r="I12" s="416"/>
    </row>
    <row r="13" spans="2:14" ht="36" customHeight="1" x14ac:dyDescent="0.25">
      <c r="C13" s="21" t="s">
        <v>98</v>
      </c>
      <c r="D13" s="180">
        <v>0</v>
      </c>
      <c r="E13" s="180">
        <v>0</v>
      </c>
      <c r="F13" s="180">
        <v>0</v>
      </c>
      <c r="G13" s="180">
        <v>0</v>
      </c>
      <c r="H13" s="180">
        <v>0</v>
      </c>
      <c r="I13" s="417"/>
    </row>
  </sheetData>
  <mergeCells count="5">
    <mergeCell ref="B3:N3"/>
    <mergeCell ref="C7:C8"/>
    <mergeCell ref="D7:H7"/>
    <mergeCell ref="I7:I8"/>
    <mergeCell ref="I9:I13"/>
  </mergeCells>
  <pageMargins left="0.7" right="0.7" top="0.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I725"/>
  <sheetViews>
    <sheetView topLeftCell="A7" workbookViewId="0">
      <selection activeCell="A2" sqref="A2"/>
    </sheetView>
  </sheetViews>
  <sheetFormatPr defaultRowHeight="15" x14ac:dyDescent="0.25"/>
  <cols>
    <col min="1" max="1" width="9.140625" style="26"/>
    <col min="2" max="2" width="4.5703125" style="26" customWidth="1"/>
    <col min="3" max="3" width="8.42578125" style="26" customWidth="1"/>
    <col min="4" max="4" width="4.85546875" style="26" customWidth="1"/>
    <col min="5" max="5" width="8.42578125" style="26" customWidth="1"/>
    <col min="6" max="6" width="8.140625" style="26" customWidth="1"/>
    <col min="7" max="7" width="5.7109375" style="26" customWidth="1"/>
    <col min="8" max="8" width="8.28515625" style="26" customWidth="1"/>
    <col min="9" max="9" width="4.85546875" style="26" customWidth="1"/>
    <col min="10" max="10" width="8.28515625" style="26" customWidth="1"/>
    <col min="11" max="12" width="9.140625" style="26"/>
    <col min="13" max="13" width="5.85546875" style="26" customWidth="1"/>
    <col min="14" max="14" width="9.140625" style="26"/>
    <col min="15" max="15" width="5.42578125" style="26" customWidth="1"/>
    <col min="16" max="17" width="9.140625" style="26"/>
    <col min="18" max="18" width="6.28515625" style="26" customWidth="1"/>
    <col min="19" max="19" width="9.140625" style="26"/>
    <col min="20" max="20" width="6" style="26" customWidth="1"/>
    <col min="21" max="23" width="9.140625" style="26"/>
    <col min="24" max="24" width="7.140625" style="26" customWidth="1"/>
    <col min="25" max="25" width="9.140625" style="26"/>
    <col min="26" max="26" width="4.85546875" style="26" customWidth="1"/>
    <col min="27" max="27" width="10.140625" style="26" bestFit="1" customWidth="1"/>
    <col min="28" max="28" width="9.140625" style="26"/>
    <col min="29" max="29" width="6.5703125" style="26" customWidth="1"/>
    <col min="30" max="30" width="9.140625" style="26"/>
    <col min="31" max="31" width="5.140625" style="26" customWidth="1"/>
    <col min="32" max="257" width="9.140625" style="26"/>
    <col min="258" max="258" width="4.5703125" style="26" customWidth="1"/>
    <col min="259" max="259" width="8.42578125" style="26" customWidth="1"/>
    <col min="260" max="260" width="4.85546875" style="26" customWidth="1"/>
    <col min="261" max="261" width="8.42578125" style="26" customWidth="1"/>
    <col min="262" max="262" width="8.140625" style="26" customWidth="1"/>
    <col min="263" max="263" width="5.7109375" style="26" customWidth="1"/>
    <col min="264" max="264" width="8.28515625" style="26" customWidth="1"/>
    <col min="265" max="265" width="4.85546875" style="26" customWidth="1"/>
    <col min="266" max="266" width="8.28515625" style="26" customWidth="1"/>
    <col min="267" max="268" width="9.140625" style="26"/>
    <col min="269" max="269" width="5.85546875" style="26" customWidth="1"/>
    <col min="270" max="270" width="9.140625" style="26"/>
    <col min="271" max="271" width="5.42578125" style="26" customWidth="1"/>
    <col min="272" max="273" width="9.140625" style="26"/>
    <col min="274" max="274" width="6.28515625" style="26" customWidth="1"/>
    <col min="275" max="275" width="9.140625" style="26"/>
    <col min="276" max="276" width="6" style="26" customWidth="1"/>
    <col min="277" max="279" width="9.140625" style="26"/>
    <col min="280" max="280" width="7.140625" style="26" customWidth="1"/>
    <col min="281" max="281" width="9.140625" style="26"/>
    <col min="282" max="282" width="4.85546875" style="26" customWidth="1"/>
    <col min="283" max="283" width="10.140625" style="26" bestFit="1" customWidth="1"/>
    <col min="284" max="284" width="9.140625" style="26"/>
    <col min="285" max="285" width="6.5703125" style="26" customWidth="1"/>
    <col min="286" max="286" width="9.140625" style="26"/>
    <col min="287" max="287" width="5.140625" style="26" customWidth="1"/>
    <col min="288" max="513" width="9.140625" style="26"/>
    <col min="514" max="514" width="4.5703125" style="26" customWidth="1"/>
    <col min="515" max="515" width="8.42578125" style="26" customWidth="1"/>
    <col min="516" max="516" width="4.85546875" style="26" customWidth="1"/>
    <col min="517" max="517" width="8.42578125" style="26" customWidth="1"/>
    <col min="518" max="518" width="8.140625" style="26" customWidth="1"/>
    <col min="519" max="519" width="5.7109375" style="26" customWidth="1"/>
    <col min="520" max="520" width="8.28515625" style="26" customWidth="1"/>
    <col min="521" max="521" width="4.85546875" style="26" customWidth="1"/>
    <col min="522" max="522" width="8.28515625" style="26" customWidth="1"/>
    <col min="523" max="524" width="9.140625" style="26"/>
    <col min="525" max="525" width="5.85546875" style="26" customWidth="1"/>
    <col min="526" max="526" width="9.140625" style="26"/>
    <col min="527" max="527" width="5.42578125" style="26" customWidth="1"/>
    <col min="528" max="529" width="9.140625" style="26"/>
    <col min="530" max="530" width="6.28515625" style="26" customWidth="1"/>
    <col min="531" max="531" width="9.140625" style="26"/>
    <col min="532" max="532" width="6" style="26" customWidth="1"/>
    <col min="533" max="535" width="9.140625" style="26"/>
    <col min="536" max="536" width="7.140625" style="26" customWidth="1"/>
    <col min="537" max="537" width="9.140625" style="26"/>
    <col min="538" max="538" width="4.85546875" style="26" customWidth="1"/>
    <col min="539" max="539" width="10.140625" style="26" bestFit="1" customWidth="1"/>
    <col min="540" max="540" width="9.140625" style="26"/>
    <col min="541" max="541" width="6.5703125" style="26" customWidth="1"/>
    <col min="542" max="542" width="9.140625" style="26"/>
    <col min="543" max="543" width="5.140625" style="26" customWidth="1"/>
    <col min="544" max="769" width="9.140625" style="26"/>
    <col min="770" max="770" width="4.5703125" style="26" customWidth="1"/>
    <col min="771" max="771" width="8.42578125" style="26" customWidth="1"/>
    <col min="772" max="772" width="4.85546875" style="26" customWidth="1"/>
    <col min="773" max="773" width="8.42578125" style="26" customWidth="1"/>
    <col min="774" max="774" width="8.140625" style="26" customWidth="1"/>
    <col min="775" max="775" width="5.7109375" style="26" customWidth="1"/>
    <col min="776" max="776" width="8.28515625" style="26" customWidth="1"/>
    <col min="777" max="777" width="4.85546875" style="26" customWidth="1"/>
    <col min="778" max="778" width="8.28515625" style="26" customWidth="1"/>
    <col min="779" max="780" width="9.140625" style="26"/>
    <col min="781" max="781" width="5.85546875" style="26" customWidth="1"/>
    <col min="782" max="782" width="9.140625" style="26"/>
    <col min="783" max="783" width="5.42578125" style="26" customWidth="1"/>
    <col min="784" max="785" width="9.140625" style="26"/>
    <col min="786" max="786" width="6.28515625" style="26" customWidth="1"/>
    <col min="787" max="787" width="9.140625" style="26"/>
    <col min="788" max="788" width="6" style="26" customWidth="1"/>
    <col min="789" max="791" width="9.140625" style="26"/>
    <col min="792" max="792" width="7.140625" style="26" customWidth="1"/>
    <col min="793" max="793" width="9.140625" style="26"/>
    <col min="794" max="794" width="4.85546875" style="26" customWidth="1"/>
    <col min="795" max="795" width="10.140625" style="26" bestFit="1" customWidth="1"/>
    <col min="796" max="796" width="9.140625" style="26"/>
    <col min="797" max="797" width="6.5703125" style="26" customWidth="1"/>
    <col min="798" max="798" width="9.140625" style="26"/>
    <col min="799" max="799" width="5.140625" style="26" customWidth="1"/>
    <col min="800" max="1025" width="9.140625" style="26"/>
    <col min="1026" max="1026" width="4.5703125" style="26" customWidth="1"/>
    <col min="1027" max="1027" width="8.42578125" style="26" customWidth="1"/>
    <col min="1028" max="1028" width="4.85546875" style="26" customWidth="1"/>
    <col min="1029" max="1029" width="8.42578125" style="26" customWidth="1"/>
    <col min="1030" max="1030" width="8.140625" style="26" customWidth="1"/>
    <col min="1031" max="1031" width="5.7109375" style="26" customWidth="1"/>
    <col min="1032" max="1032" width="8.28515625" style="26" customWidth="1"/>
    <col min="1033" max="1033" width="4.85546875" style="26" customWidth="1"/>
    <col min="1034" max="1034" width="8.28515625" style="26" customWidth="1"/>
    <col min="1035" max="1036" width="9.140625" style="26"/>
    <col min="1037" max="1037" width="5.85546875" style="26" customWidth="1"/>
    <col min="1038" max="1038" width="9.140625" style="26"/>
    <col min="1039" max="1039" width="5.42578125" style="26" customWidth="1"/>
    <col min="1040" max="1041" width="9.140625" style="26"/>
    <col min="1042" max="1042" width="6.28515625" style="26" customWidth="1"/>
    <col min="1043" max="1043" width="9.140625" style="26"/>
    <col min="1044" max="1044" width="6" style="26" customWidth="1"/>
    <col min="1045" max="1047" width="9.140625" style="26"/>
    <col min="1048" max="1048" width="7.140625" style="26" customWidth="1"/>
    <col min="1049" max="1049" width="9.140625" style="26"/>
    <col min="1050" max="1050" width="4.85546875" style="26" customWidth="1"/>
    <col min="1051" max="1051" width="10.140625" style="26" bestFit="1" customWidth="1"/>
    <col min="1052" max="1052" width="9.140625" style="26"/>
    <col min="1053" max="1053" width="6.5703125" style="26" customWidth="1"/>
    <col min="1054" max="1054" width="9.140625" style="26"/>
    <col min="1055" max="1055" width="5.140625" style="26" customWidth="1"/>
    <col min="1056" max="1281" width="9.140625" style="26"/>
    <col min="1282" max="1282" width="4.5703125" style="26" customWidth="1"/>
    <col min="1283" max="1283" width="8.42578125" style="26" customWidth="1"/>
    <col min="1284" max="1284" width="4.85546875" style="26" customWidth="1"/>
    <col min="1285" max="1285" width="8.42578125" style="26" customWidth="1"/>
    <col min="1286" max="1286" width="8.140625" style="26" customWidth="1"/>
    <col min="1287" max="1287" width="5.7109375" style="26" customWidth="1"/>
    <col min="1288" max="1288" width="8.28515625" style="26" customWidth="1"/>
    <col min="1289" max="1289" width="4.85546875" style="26" customWidth="1"/>
    <col min="1290" max="1290" width="8.28515625" style="26" customWidth="1"/>
    <col min="1291" max="1292" width="9.140625" style="26"/>
    <col min="1293" max="1293" width="5.85546875" style="26" customWidth="1"/>
    <col min="1294" max="1294" width="9.140625" style="26"/>
    <col min="1295" max="1295" width="5.42578125" style="26" customWidth="1"/>
    <col min="1296" max="1297" width="9.140625" style="26"/>
    <col min="1298" max="1298" width="6.28515625" style="26" customWidth="1"/>
    <col min="1299" max="1299" width="9.140625" style="26"/>
    <col min="1300" max="1300" width="6" style="26" customWidth="1"/>
    <col min="1301" max="1303" width="9.140625" style="26"/>
    <col min="1304" max="1304" width="7.140625" style="26" customWidth="1"/>
    <col min="1305" max="1305" width="9.140625" style="26"/>
    <col min="1306" max="1306" width="4.85546875" style="26" customWidth="1"/>
    <col min="1307" max="1307" width="10.140625" style="26" bestFit="1" customWidth="1"/>
    <col min="1308" max="1308" width="9.140625" style="26"/>
    <col min="1309" max="1309" width="6.5703125" style="26" customWidth="1"/>
    <col min="1310" max="1310" width="9.140625" style="26"/>
    <col min="1311" max="1311" width="5.140625" style="26" customWidth="1"/>
    <col min="1312" max="1537" width="9.140625" style="26"/>
    <col min="1538" max="1538" width="4.5703125" style="26" customWidth="1"/>
    <col min="1539" max="1539" width="8.42578125" style="26" customWidth="1"/>
    <col min="1540" max="1540" width="4.85546875" style="26" customWidth="1"/>
    <col min="1541" max="1541" width="8.42578125" style="26" customWidth="1"/>
    <col min="1542" max="1542" width="8.140625" style="26" customWidth="1"/>
    <col min="1543" max="1543" width="5.7109375" style="26" customWidth="1"/>
    <col min="1544" max="1544" width="8.28515625" style="26" customWidth="1"/>
    <col min="1545" max="1545" width="4.85546875" style="26" customWidth="1"/>
    <col min="1546" max="1546" width="8.28515625" style="26" customWidth="1"/>
    <col min="1547" max="1548" width="9.140625" style="26"/>
    <col min="1549" max="1549" width="5.85546875" style="26" customWidth="1"/>
    <col min="1550" max="1550" width="9.140625" style="26"/>
    <col min="1551" max="1551" width="5.42578125" style="26" customWidth="1"/>
    <col min="1552" max="1553" width="9.140625" style="26"/>
    <col min="1554" max="1554" width="6.28515625" style="26" customWidth="1"/>
    <col min="1555" max="1555" width="9.140625" style="26"/>
    <col min="1556" max="1556" width="6" style="26" customWidth="1"/>
    <col min="1557" max="1559" width="9.140625" style="26"/>
    <col min="1560" max="1560" width="7.140625" style="26" customWidth="1"/>
    <col min="1561" max="1561" width="9.140625" style="26"/>
    <col min="1562" max="1562" width="4.85546875" style="26" customWidth="1"/>
    <col min="1563" max="1563" width="10.140625" style="26" bestFit="1" customWidth="1"/>
    <col min="1564" max="1564" width="9.140625" style="26"/>
    <col min="1565" max="1565" width="6.5703125" style="26" customWidth="1"/>
    <col min="1566" max="1566" width="9.140625" style="26"/>
    <col min="1567" max="1567" width="5.140625" style="26" customWidth="1"/>
    <col min="1568" max="1793" width="9.140625" style="26"/>
    <col min="1794" max="1794" width="4.5703125" style="26" customWidth="1"/>
    <col min="1795" max="1795" width="8.42578125" style="26" customWidth="1"/>
    <col min="1796" max="1796" width="4.85546875" style="26" customWidth="1"/>
    <col min="1797" max="1797" width="8.42578125" style="26" customWidth="1"/>
    <col min="1798" max="1798" width="8.140625" style="26" customWidth="1"/>
    <col min="1799" max="1799" width="5.7109375" style="26" customWidth="1"/>
    <col min="1800" max="1800" width="8.28515625" style="26" customWidth="1"/>
    <col min="1801" max="1801" width="4.85546875" style="26" customWidth="1"/>
    <col min="1802" max="1802" width="8.28515625" style="26" customWidth="1"/>
    <col min="1803" max="1804" width="9.140625" style="26"/>
    <col min="1805" max="1805" width="5.85546875" style="26" customWidth="1"/>
    <col min="1806" max="1806" width="9.140625" style="26"/>
    <col min="1807" max="1807" width="5.42578125" style="26" customWidth="1"/>
    <col min="1808" max="1809" width="9.140625" style="26"/>
    <col min="1810" max="1810" width="6.28515625" style="26" customWidth="1"/>
    <col min="1811" max="1811" width="9.140625" style="26"/>
    <col min="1812" max="1812" width="6" style="26" customWidth="1"/>
    <col min="1813" max="1815" width="9.140625" style="26"/>
    <col min="1816" max="1816" width="7.140625" style="26" customWidth="1"/>
    <col min="1817" max="1817" width="9.140625" style="26"/>
    <col min="1818" max="1818" width="4.85546875" style="26" customWidth="1"/>
    <col min="1819" max="1819" width="10.140625" style="26" bestFit="1" customWidth="1"/>
    <col min="1820" max="1820" width="9.140625" style="26"/>
    <col min="1821" max="1821" width="6.5703125" style="26" customWidth="1"/>
    <col min="1822" max="1822" width="9.140625" style="26"/>
    <col min="1823" max="1823" width="5.140625" style="26" customWidth="1"/>
    <col min="1824" max="2049" width="9.140625" style="26"/>
    <col min="2050" max="2050" width="4.5703125" style="26" customWidth="1"/>
    <col min="2051" max="2051" width="8.42578125" style="26" customWidth="1"/>
    <col min="2052" max="2052" width="4.85546875" style="26" customWidth="1"/>
    <col min="2053" max="2053" width="8.42578125" style="26" customWidth="1"/>
    <col min="2054" max="2054" width="8.140625" style="26" customWidth="1"/>
    <col min="2055" max="2055" width="5.7109375" style="26" customWidth="1"/>
    <col min="2056" max="2056" width="8.28515625" style="26" customWidth="1"/>
    <col min="2057" max="2057" width="4.85546875" style="26" customWidth="1"/>
    <col min="2058" max="2058" width="8.28515625" style="26" customWidth="1"/>
    <col min="2059" max="2060" width="9.140625" style="26"/>
    <col min="2061" max="2061" width="5.85546875" style="26" customWidth="1"/>
    <col min="2062" max="2062" width="9.140625" style="26"/>
    <col min="2063" max="2063" width="5.42578125" style="26" customWidth="1"/>
    <col min="2064" max="2065" width="9.140625" style="26"/>
    <col min="2066" max="2066" width="6.28515625" style="26" customWidth="1"/>
    <col min="2067" max="2067" width="9.140625" style="26"/>
    <col min="2068" max="2068" width="6" style="26" customWidth="1"/>
    <col min="2069" max="2071" width="9.140625" style="26"/>
    <col min="2072" max="2072" width="7.140625" style="26" customWidth="1"/>
    <col min="2073" max="2073" width="9.140625" style="26"/>
    <col min="2074" max="2074" width="4.85546875" style="26" customWidth="1"/>
    <col min="2075" max="2075" width="10.140625" style="26" bestFit="1" customWidth="1"/>
    <col min="2076" max="2076" width="9.140625" style="26"/>
    <col min="2077" max="2077" width="6.5703125" style="26" customWidth="1"/>
    <col min="2078" max="2078" width="9.140625" style="26"/>
    <col min="2079" max="2079" width="5.140625" style="26" customWidth="1"/>
    <col min="2080" max="2305" width="9.140625" style="26"/>
    <col min="2306" max="2306" width="4.5703125" style="26" customWidth="1"/>
    <col min="2307" max="2307" width="8.42578125" style="26" customWidth="1"/>
    <col min="2308" max="2308" width="4.85546875" style="26" customWidth="1"/>
    <col min="2309" max="2309" width="8.42578125" style="26" customWidth="1"/>
    <col min="2310" max="2310" width="8.140625" style="26" customWidth="1"/>
    <col min="2311" max="2311" width="5.7109375" style="26" customWidth="1"/>
    <col min="2312" max="2312" width="8.28515625" style="26" customWidth="1"/>
    <col min="2313" max="2313" width="4.85546875" style="26" customWidth="1"/>
    <col min="2314" max="2314" width="8.28515625" style="26" customWidth="1"/>
    <col min="2315" max="2316" width="9.140625" style="26"/>
    <col min="2317" max="2317" width="5.85546875" style="26" customWidth="1"/>
    <col min="2318" max="2318" width="9.140625" style="26"/>
    <col min="2319" max="2319" width="5.42578125" style="26" customWidth="1"/>
    <col min="2320" max="2321" width="9.140625" style="26"/>
    <col min="2322" max="2322" width="6.28515625" style="26" customWidth="1"/>
    <col min="2323" max="2323" width="9.140625" style="26"/>
    <col min="2324" max="2324" width="6" style="26" customWidth="1"/>
    <col min="2325" max="2327" width="9.140625" style="26"/>
    <col min="2328" max="2328" width="7.140625" style="26" customWidth="1"/>
    <col min="2329" max="2329" width="9.140625" style="26"/>
    <col min="2330" max="2330" width="4.85546875" style="26" customWidth="1"/>
    <col min="2331" max="2331" width="10.140625" style="26" bestFit="1" customWidth="1"/>
    <col min="2332" max="2332" width="9.140625" style="26"/>
    <col min="2333" max="2333" width="6.5703125" style="26" customWidth="1"/>
    <col min="2334" max="2334" width="9.140625" style="26"/>
    <col min="2335" max="2335" width="5.140625" style="26" customWidth="1"/>
    <col min="2336" max="2561" width="9.140625" style="26"/>
    <col min="2562" max="2562" width="4.5703125" style="26" customWidth="1"/>
    <col min="2563" max="2563" width="8.42578125" style="26" customWidth="1"/>
    <col min="2564" max="2564" width="4.85546875" style="26" customWidth="1"/>
    <col min="2565" max="2565" width="8.42578125" style="26" customWidth="1"/>
    <col min="2566" max="2566" width="8.140625" style="26" customWidth="1"/>
    <col min="2567" max="2567" width="5.7109375" style="26" customWidth="1"/>
    <col min="2568" max="2568" width="8.28515625" style="26" customWidth="1"/>
    <col min="2569" max="2569" width="4.85546875" style="26" customWidth="1"/>
    <col min="2570" max="2570" width="8.28515625" style="26" customWidth="1"/>
    <col min="2571" max="2572" width="9.140625" style="26"/>
    <col min="2573" max="2573" width="5.85546875" style="26" customWidth="1"/>
    <col min="2574" max="2574" width="9.140625" style="26"/>
    <col min="2575" max="2575" width="5.42578125" style="26" customWidth="1"/>
    <col min="2576" max="2577" width="9.140625" style="26"/>
    <col min="2578" max="2578" width="6.28515625" style="26" customWidth="1"/>
    <col min="2579" max="2579" width="9.140625" style="26"/>
    <col min="2580" max="2580" width="6" style="26" customWidth="1"/>
    <col min="2581" max="2583" width="9.140625" style="26"/>
    <col min="2584" max="2584" width="7.140625" style="26" customWidth="1"/>
    <col min="2585" max="2585" width="9.140625" style="26"/>
    <col min="2586" max="2586" width="4.85546875" style="26" customWidth="1"/>
    <col min="2587" max="2587" width="10.140625" style="26" bestFit="1" customWidth="1"/>
    <col min="2588" max="2588" width="9.140625" style="26"/>
    <col min="2589" max="2589" width="6.5703125" style="26" customWidth="1"/>
    <col min="2590" max="2590" width="9.140625" style="26"/>
    <col min="2591" max="2591" width="5.140625" style="26" customWidth="1"/>
    <col min="2592" max="2817" width="9.140625" style="26"/>
    <col min="2818" max="2818" width="4.5703125" style="26" customWidth="1"/>
    <col min="2819" max="2819" width="8.42578125" style="26" customWidth="1"/>
    <col min="2820" max="2820" width="4.85546875" style="26" customWidth="1"/>
    <col min="2821" max="2821" width="8.42578125" style="26" customWidth="1"/>
    <col min="2822" max="2822" width="8.140625" style="26" customWidth="1"/>
    <col min="2823" max="2823" width="5.7109375" style="26" customWidth="1"/>
    <col min="2824" max="2824" width="8.28515625" style="26" customWidth="1"/>
    <col min="2825" max="2825" width="4.85546875" style="26" customWidth="1"/>
    <col min="2826" max="2826" width="8.28515625" style="26" customWidth="1"/>
    <col min="2827" max="2828" width="9.140625" style="26"/>
    <col min="2829" max="2829" width="5.85546875" style="26" customWidth="1"/>
    <col min="2830" max="2830" width="9.140625" style="26"/>
    <col min="2831" max="2831" width="5.42578125" style="26" customWidth="1"/>
    <col min="2832" max="2833" width="9.140625" style="26"/>
    <col min="2834" max="2834" width="6.28515625" style="26" customWidth="1"/>
    <col min="2835" max="2835" width="9.140625" style="26"/>
    <col min="2836" max="2836" width="6" style="26" customWidth="1"/>
    <col min="2837" max="2839" width="9.140625" style="26"/>
    <col min="2840" max="2840" width="7.140625" style="26" customWidth="1"/>
    <col min="2841" max="2841" width="9.140625" style="26"/>
    <col min="2842" max="2842" width="4.85546875" style="26" customWidth="1"/>
    <col min="2843" max="2843" width="10.140625" style="26" bestFit="1" customWidth="1"/>
    <col min="2844" max="2844" width="9.140625" style="26"/>
    <col min="2845" max="2845" width="6.5703125" style="26" customWidth="1"/>
    <col min="2846" max="2846" width="9.140625" style="26"/>
    <col min="2847" max="2847" width="5.140625" style="26" customWidth="1"/>
    <col min="2848" max="3073" width="9.140625" style="26"/>
    <col min="3074" max="3074" width="4.5703125" style="26" customWidth="1"/>
    <col min="3075" max="3075" width="8.42578125" style="26" customWidth="1"/>
    <col min="3076" max="3076" width="4.85546875" style="26" customWidth="1"/>
    <col min="3077" max="3077" width="8.42578125" style="26" customWidth="1"/>
    <col min="3078" max="3078" width="8.140625" style="26" customWidth="1"/>
    <col min="3079" max="3079" width="5.7109375" style="26" customWidth="1"/>
    <col min="3080" max="3080" width="8.28515625" style="26" customWidth="1"/>
    <col min="3081" max="3081" width="4.85546875" style="26" customWidth="1"/>
    <col min="3082" max="3082" width="8.28515625" style="26" customWidth="1"/>
    <col min="3083" max="3084" width="9.140625" style="26"/>
    <col min="3085" max="3085" width="5.85546875" style="26" customWidth="1"/>
    <col min="3086" max="3086" width="9.140625" style="26"/>
    <col min="3087" max="3087" width="5.42578125" style="26" customWidth="1"/>
    <col min="3088" max="3089" width="9.140625" style="26"/>
    <col min="3090" max="3090" width="6.28515625" style="26" customWidth="1"/>
    <col min="3091" max="3091" width="9.140625" style="26"/>
    <col min="3092" max="3092" width="6" style="26" customWidth="1"/>
    <col min="3093" max="3095" width="9.140625" style="26"/>
    <col min="3096" max="3096" width="7.140625" style="26" customWidth="1"/>
    <col min="3097" max="3097" width="9.140625" style="26"/>
    <col min="3098" max="3098" width="4.85546875" style="26" customWidth="1"/>
    <col min="3099" max="3099" width="10.140625" style="26" bestFit="1" customWidth="1"/>
    <col min="3100" max="3100" width="9.140625" style="26"/>
    <col min="3101" max="3101" width="6.5703125" style="26" customWidth="1"/>
    <col min="3102" max="3102" width="9.140625" style="26"/>
    <col min="3103" max="3103" width="5.140625" style="26" customWidth="1"/>
    <col min="3104" max="3329" width="9.140625" style="26"/>
    <col min="3330" max="3330" width="4.5703125" style="26" customWidth="1"/>
    <col min="3331" max="3331" width="8.42578125" style="26" customWidth="1"/>
    <col min="3332" max="3332" width="4.85546875" style="26" customWidth="1"/>
    <col min="3333" max="3333" width="8.42578125" style="26" customWidth="1"/>
    <col min="3334" max="3334" width="8.140625" style="26" customWidth="1"/>
    <col min="3335" max="3335" width="5.7109375" style="26" customWidth="1"/>
    <col min="3336" max="3336" width="8.28515625" style="26" customWidth="1"/>
    <col min="3337" max="3337" width="4.85546875" style="26" customWidth="1"/>
    <col min="3338" max="3338" width="8.28515625" style="26" customWidth="1"/>
    <col min="3339" max="3340" width="9.140625" style="26"/>
    <col min="3341" max="3341" width="5.85546875" style="26" customWidth="1"/>
    <col min="3342" max="3342" width="9.140625" style="26"/>
    <col min="3343" max="3343" width="5.42578125" style="26" customWidth="1"/>
    <col min="3344" max="3345" width="9.140625" style="26"/>
    <col min="3346" max="3346" width="6.28515625" style="26" customWidth="1"/>
    <col min="3347" max="3347" width="9.140625" style="26"/>
    <col min="3348" max="3348" width="6" style="26" customWidth="1"/>
    <col min="3349" max="3351" width="9.140625" style="26"/>
    <col min="3352" max="3352" width="7.140625" style="26" customWidth="1"/>
    <col min="3353" max="3353" width="9.140625" style="26"/>
    <col min="3354" max="3354" width="4.85546875" style="26" customWidth="1"/>
    <col min="3355" max="3355" width="10.140625" style="26" bestFit="1" customWidth="1"/>
    <col min="3356" max="3356" width="9.140625" style="26"/>
    <col min="3357" max="3357" width="6.5703125" style="26" customWidth="1"/>
    <col min="3358" max="3358" width="9.140625" style="26"/>
    <col min="3359" max="3359" width="5.140625" style="26" customWidth="1"/>
    <col min="3360" max="3585" width="9.140625" style="26"/>
    <col min="3586" max="3586" width="4.5703125" style="26" customWidth="1"/>
    <col min="3587" max="3587" width="8.42578125" style="26" customWidth="1"/>
    <col min="3588" max="3588" width="4.85546875" style="26" customWidth="1"/>
    <col min="3589" max="3589" width="8.42578125" style="26" customWidth="1"/>
    <col min="3590" max="3590" width="8.140625" style="26" customWidth="1"/>
    <col min="3591" max="3591" width="5.7109375" style="26" customWidth="1"/>
    <col min="3592" max="3592" width="8.28515625" style="26" customWidth="1"/>
    <col min="3593" max="3593" width="4.85546875" style="26" customWidth="1"/>
    <col min="3594" max="3594" width="8.28515625" style="26" customWidth="1"/>
    <col min="3595" max="3596" width="9.140625" style="26"/>
    <col min="3597" max="3597" width="5.85546875" style="26" customWidth="1"/>
    <col min="3598" max="3598" width="9.140625" style="26"/>
    <col min="3599" max="3599" width="5.42578125" style="26" customWidth="1"/>
    <col min="3600" max="3601" width="9.140625" style="26"/>
    <col min="3602" max="3602" width="6.28515625" style="26" customWidth="1"/>
    <col min="3603" max="3603" width="9.140625" style="26"/>
    <col min="3604" max="3604" width="6" style="26" customWidth="1"/>
    <col min="3605" max="3607" width="9.140625" style="26"/>
    <col min="3608" max="3608" width="7.140625" style="26" customWidth="1"/>
    <col min="3609" max="3609" width="9.140625" style="26"/>
    <col min="3610" max="3610" width="4.85546875" style="26" customWidth="1"/>
    <col min="3611" max="3611" width="10.140625" style="26" bestFit="1" customWidth="1"/>
    <col min="3612" max="3612" width="9.140625" style="26"/>
    <col min="3613" max="3613" width="6.5703125" style="26" customWidth="1"/>
    <col min="3614" max="3614" width="9.140625" style="26"/>
    <col min="3615" max="3615" width="5.140625" style="26" customWidth="1"/>
    <col min="3616" max="3841" width="9.140625" style="26"/>
    <col min="3842" max="3842" width="4.5703125" style="26" customWidth="1"/>
    <col min="3843" max="3843" width="8.42578125" style="26" customWidth="1"/>
    <col min="3844" max="3844" width="4.85546875" style="26" customWidth="1"/>
    <col min="3845" max="3845" width="8.42578125" style="26" customWidth="1"/>
    <col min="3846" max="3846" width="8.140625" style="26" customWidth="1"/>
    <col min="3847" max="3847" width="5.7109375" style="26" customWidth="1"/>
    <col min="3848" max="3848" width="8.28515625" style="26" customWidth="1"/>
    <col min="3849" max="3849" width="4.85546875" style="26" customWidth="1"/>
    <col min="3850" max="3850" width="8.28515625" style="26" customWidth="1"/>
    <col min="3851" max="3852" width="9.140625" style="26"/>
    <col min="3853" max="3853" width="5.85546875" style="26" customWidth="1"/>
    <col min="3854" max="3854" width="9.140625" style="26"/>
    <col min="3855" max="3855" width="5.42578125" style="26" customWidth="1"/>
    <col min="3856" max="3857" width="9.140625" style="26"/>
    <col min="3858" max="3858" width="6.28515625" style="26" customWidth="1"/>
    <col min="3859" max="3859" width="9.140625" style="26"/>
    <col min="3860" max="3860" width="6" style="26" customWidth="1"/>
    <col min="3861" max="3863" width="9.140625" style="26"/>
    <col min="3864" max="3864" width="7.140625" style="26" customWidth="1"/>
    <col min="3865" max="3865" width="9.140625" style="26"/>
    <col min="3866" max="3866" width="4.85546875" style="26" customWidth="1"/>
    <col min="3867" max="3867" width="10.140625" style="26" bestFit="1" customWidth="1"/>
    <col min="3868" max="3868" width="9.140625" style="26"/>
    <col min="3869" max="3869" width="6.5703125" style="26" customWidth="1"/>
    <col min="3870" max="3870" width="9.140625" style="26"/>
    <col min="3871" max="3871" width="5.140625" style="26" customWidth="1"/>
    <col min="3872" max="4097" width="9.140625" style="26"/>
    <col min="4098" max="4098" width="4.5703125" style="26" customWidth="1"/>
    <col min="4099" max="4099" width="8.42578125" style="26" customWidth="1"/>
    <col min="4100" max="4100" width="4.85546875" style="26" customWidth="1"/>
    <col min="4101" max="4101" width="8.42578125" style="26" customWidth="1"/>
    <col min="4102" max="4102" width="8.140625" style="26" customWidth="1"/>
    <col min="4103" max="4103" width="5.7109375" style="26" customWidth="1"/>
    <col min="4104" max="4104" width="8.28515625" style="26" customWidth="1"/>
    <col min="4105" max="4105" width="4.85546875" style="26" customWidth="1"/>
    <col min="4106" max="4106" width="8.28515625" style="26" customWidth="1"/>
    <col min="4107" max="4108" width="9.140625" style="26"/>
    <col min="4109" max="4109" width="5.85546875" style="26" customWidth="1"/>
    <col min="4110" max="4110" width="9.140625" style="26"/>
    <col min="4111" max="4111" width="5.42578125" style="26" customWidth="1"/>
    <col min="4112" max="4113" width="9.140625" style="26"/>
    <col min="4114" max="4114" width="6.28515625" style="26" customWidth="1"/>
    <col min="4115" max="4115" width="9.140625" style="26"/>
    <col min="4116" max="4116" width="6" style="26" customWidth="1"/>
    <col min="4117" max="4119" width="9.140625" style="26"/>
    <col min="4120" max="4120" width="7.140625" style="26" customWidth="1"/>
    <col min="4121" max="4121" width="9.140625" style="26"/>
    <col min="4122" max="4122" width="4.85546875" style="26" customWidth="1"/>
    <col min="4123" max="4123" width="10.140625" style="26" bestFit="1" customWidth="1"/>
    <col min="4124" max="4124" width="9.140625" style="26"/>
    <col min="4125" max="4125" width="6.5703125" style="26" customWidth="1"/>
    <col min="4126" max="4126" width="9.140625" style="26"/>
    <col min="4127" max="4127" width="5.140625" style="26" customWidth="1"/>
    <col min="4128" max="4353" width="9.140625" style="26"/>
    <col min="4354" max="4354" width="4.5703125" style="26" customWidth="1"/>
    <col min="4355" max="4355" width="8.42578125" style="26" customWidth="1"/>
    <col min="4356" max="4356" width="4.85546875" style="26" customWidth="1"/>
    <col min="4357" max="4357" width="8.42578125" style="26" customWidth="1"/>
    <col min="4358" max="4358" width="8.140625" style="26" customWidth="1"/>
    <col min="4359" max="4359" width="5.7109375" style="26" customWidth="1"/>
    <col min="4360" max="4360" width="8.28515625" style="26" customWidth="1"/>
    <col min="4361" max="4361" width="4.85546875" style="26" customWidth="1"/>
    <col min="4362" max="4362" width="8.28515625" style="26" customWidth="1"/>
    <col min="4363" max="4364" width="9.140625" style="26"/>
    <col min="4365" max="4365" width="5.85546875" style="26" customWidth="1"/>
    <col min="4366" max="4366" width="9.140625" style="26"/>
    <col min="4367" max="4367" width="5.42578125" style="26" customWidth="1"/>
    <col min="4368" max="4369" width="9.140625" style="26"/>
    <col min="4370" max="4370" width="6.28515625" style="26" customWidth="1"/>
    <col min="4371" max="4371" width="9.140625" style="26"/>
    <col min="4372" max="4372" width="6" style="26" customWidth="1"/>
    <col min="4373" max="4375" width="9.140625" style="26"/>
    <col min="4376" max="4376" width="7.140625" style="26" customWidth="1"/>
    <col min="4377" max="4377" width="9.140625" style="26"/>
    <col min="4378" max="4378" width="4.85546875" style="26" customWidth="1"/>
    <col min="4379" max="4379" width="10.140625" style="26" bestFit="1" customWidth="1"/>
    <col min="4380" max="4380" width="9.140625" style="26"/>
    <col min="4381" max="4381" width="6.5703125" style="26" customWidth="1"/>
    <col min="4382" max="4382" width="9.140625" style="26"/>
    <col min="4383" max="4383" width="5.140625" style="26" customWidth="1"/>
    <col min="4384" max="4609" width="9.140625" style="26"/>
    <col min="4610" max="4610" width="4.5703125" style="26" customWidth="1"/>
    <col min="4611" max="4611" width="8.42578125" style="26" customWidth="1"/>
    <col min="4612" max="4612" width="4.85546875" style="26" customWidth="1"/>
    <col min="4613" max="4613" width="8.42578125" style="26" customWidth="1"/>
    <col min="4614" max="4614" width="8.140625" style="26" customWidth="1"/>
    <col min="4615" max="4615" width="5.7109375" style="26" customWidth="1"/>
    <col min="4616" max="4616" width="8.28515625" style="26" customWidth="1"/>
    <col min="4617" max="4617" width="4.85546875" style="26" customWidth="1"/>
    <col min="4618" max="4618" width="8.28515625" style="26" customWidth="1"/>
    <col min="4619" max="4620" width="9.140625" style="26"/>
    <col min="4621" max="4621" width="5.85546875" style="26" customWidth="1"/>
    <col min="4622" max="4622" width="9.140625" style="26"/>
    <col min="4623" max="4623" width="5.42578125" style="26" customWidth="1"/>
    <col min="4624" max="4625" width="9.140625" style="26"/>
    <col min="4626" max="4626" width="6.28515625" style="26" customWidth="1"/>
    <col min="4627" max="4627" width="9.140625" style="26"/>
    <col min="4628" max="4628" width="6" style="26" customWidth="1"/>
    <col min="4629" max="4631" width="9.140625" style="26"/>
    <col min="4632" max="4632" width="7.140625" style="26" customWidth="1"/>
    <col min="4633" max="4633" width="9.140625" style="26"/>
    <col min="4634" max="4634" width="4.85546875" style="26" customWidth="1"/>
    <col min="4635" max="4635" width="10.140625" style="26" bestFit="1" customWidth="1"/>
    <col min="4636" max="4636" width="9.140625" style="26"/>
    <col min="4637" max="4637" width="6.5703125" style="26" customWidth="1"/>
    <col min="4638" max="4638" width="9.140625" style="26"/>
    <col min="4639" max="4639" width="5.140625" style="26" customWidth="1"/>
    <col min="4640" max="4865" width="9.140625" style="26"/>
    <col min="4866" max="4866" width="4.5703125" style="26" customWidth="1"/>
    <col min="4867" max="4867" width="8.42578125" style="26" customWidth="1"/>
    <col min="4868" max="4868" width="4.85546875" style="26" customWidth="1"/>
    <col min="4869" max="4869" width="8.42578125" style="26" customWidth="1"/>
    <col min="4870" max="4870" width="8.140625" style="26" customWidth="1"/>
    <col min="4871" max="4871" width="5.7109375" style="26" customWidth="1"/>
    <col min="4872" max="4872" width="8.28515625" style="26" customWidth="1"/>
    <col min="4873" max="4873" width="4.85546875" style="26" customWidth="1"/>
    <col min="4874" max="4874" width="8.28515625" style="26" customWidth="1"/>
    <col min="4875" max="4876" width="9.140625" style="26"/>
    <col min="4877" max="4877" width="5.85546875" style="26" customWidth="1"/>
    <col min="4878" max="4878" width="9.140625" style="26"/>
    <col min="4879" max="4879" width="5.42578125" style="26" customWidth="1"/>
    <col min="4880" max="4881" width="9.140625" style="26"/>
    <col min="4882" max="4882" width="6.28515625" style="26" customWidth="1"/>
    <col min="4883" max="4883" width="9.140625" style="26"/>
    <col min="4884" max="4884" width="6" style="26" customWidth="1"/>
    <col min="4885" max="4887" width="9.140625" style="26"/>
    <col min="4888" max="4888" width="7.140625" style="26" customWidth="1"/>
    <col min="4889" max="4889" width="9.140625" style="26"/>
    <col min="4890" max="4890" width="4.85546875" style="26" customWidth="1"/>
    <col min="4891" max="4891" width="10.140625" style="26" bestFit="1" customWidth="1"/>
    <col min="4892" max="4892" width="9.140625" style="26"/>
    <col min="4893" max="4893" width="6.5703125" style="26" customWidth="1"/>
    <col min="4894" max="4894" width="9.140625" style="26"/>
    <col min="4895" max="4895" width="5.140625" style="26" customWidth="1"/>
    <col min="4896" max="5121" width="9.140625" style="26"/>
    <col min="5122" max="5122" width="4.5703125" style="26" customWidth="1"/>
    <col min="5123" max="5123" width="8.42578125" style="26" customWidth="1"/>
    <col min="5124" max="5124" width="4.85546875" style="26" customWidth="1"/>
    <col min="5125" max="5125" width="8.42578125" style="26" customWidth="1"/>
    <col min="5126" max="5126" width="8.140625" style="26" customWidth="1"/>
    <col min="5127" max="5127" width="5.7109375" style="26" customWidth="1"/>
    <col min="5128" max="5128" width="8.28515625" style="26" customWidth="1"/>
    <col min="5129" max="5129" width="4.85546875" style="26" customWidth="1"/>
    <col min="5130" max="5130" width="8.28515625" style="26" customWidth="1"/>
    <col min="5131" max="5132" width="9.140625" style="26"/>
    <col min="5133" max="5133" width="5.85546875" style="26" customWidth="1"/>
    <col min="5134" max="5134" width="9.140625" style="26"/>
    <col min="5135" max="5135" width="5.42578125" style="26" customWidth="1"/>
    <col min="5136" max="5137" width="9.140625" style="26"/>
    <col min="5138" max="5138" width="6.28515625" style="26" customWidth="1"/>
    <col min="5139" max="5139" width="9.140625" style="26"/>
    <col min="5140" max="5140" width="6" style="26" customWidth="1"/>
    <col min="5141" max="5143" width="9.140625" style="26"/>
    <col min="5144" max="5144" width="7.140625" style="26" customWidth="1"/>
    <col min="5145" max="5145" width="9.140625" style="26"/>
    <col min="5146" max="5146" width="4.85546875" style="26" customWidth="1"/>
    <col min="5147" max="5147" width="10.140625" style="26" bestFit="1" customWidth="1"/>
    <col min="5148" max="5148" width="9.140625" style="26"/>
    <col min="5149" max="5149" width="6.5703125" style="26" customWidth="1"/>
    <col min="5150" max="5150" width="9.140625" style="26"/>
    <col min="5151" max="5151" width="5.140625" style="26" customWidth="1"/>
    <col min="5152" max="5377" width="9.140625" style="26"/>
    <col min="5378" max="5378" width="4.5703125" style="26" customWidth="1"/>
    <col min="5379" max="5379" width="8.42578125" style="26" customWidth="1"/>
    <col min="5380" max="5380" width="4.85546875" style="26" customWidth="1"/>
    <col min="5381" max="5381" width="8.42578125" style="26" customWidth="1"/>
    <col min="5382" max="5382" width="8.140625" style="26" customWidth="1"/>
    <col min="5383" max="5383" width="5.7109375" style="26" customWidth="1"/>
    <col min="5384" max="5384" width="8.28515625" style="26" customWidth="1"/>
    <col min="5385" max="5385" width="4.85546875" style="26" customWidth="1"/>
    <col min="5386" max="5386" width="8.28515625" style="26" customWidth="1"/>
    <col min="5387" max="5388" width="9.140625" style="26"/>
    <col min="5389" max="5389" width="5.85546875" style="26" customWidth="1"/>
    <col min="5390" max="5390" width="9.140625" style="26"/>
    <col min="5391" max="5391" width="5.42578125" style="26" customWidth="1"/>
    <col min="5392" max="5393" width="9.140625" style="26"/>
    <col min="5394" max="5394" width="6.28515625" style="26" customWidth="1"/>
    <col min="5395" max="5395" width="9.140625" style="26"/>
    <col min="5396" max="5396" width="6" style="26" customWidth="1"/>
    <col min="5397" max="5399" width="9.140625" style="26"/>
    <col min="5400" max="5400" width="7.140625" style="26" customWidth="1"/>
    <col min="5401" max="5401" width="9.140625" style="26"/>
    <col min="5402" max="5402" width="4.85546875" style="26" customWidth="1"/>
    <col min="5403" max="5403" width="10.140625" style="26" bestFit="1" customWidth="1"/>
    <col min="5404" max="5404" width="9.140625" style="26"/>
    <col min="5405" max="5405" width="6.5703125" style="26" customWidth="1"/>
    <col min="5406" max="5406" width="9.140625" style="26"/>
    <col min="5407" max="5407" width="5.140625" style="26" customWidth="1"/>
    <col min="5408" max="5633" width="9.140625" style="26"/>
    <col min="5634" max="5634" width="4.5703125" style="26" customWidth="1"/>
    <col min="5635" max="5635" width="8.42578125" style="26" customWidth="1"/>
    <col min="5636" max="5636" width="4.85546875" style="26" customWidth="1"/>
    <col min="5637" max="5637" width="8.42578125" style="26" customWidth="1"/>
    <col min="5638" max="5638" width="8.140625" style="26" customWidth="1"/>
    <col min="5639" max="5639" width="5.7109375" style="26" customWidth="1"/>
    <col min="5640" max="5640" width="8.28515625" style="26" customWidth="1"/>
    <col min="5641" max="5641" width="4.85546875" style="26" customWidth="1"/>
    <col min="5642" max="5642" width="8.28515625" style="26" customWidth="1"/>
    <col min="5643" max="5644" width="9.140625" style="26"/>
    <col min="5645" max="5645" width="5.85546875" style="26" customWidth="1"/>
    <col min="5646" max="5646" width="9.140625" style="26"/>
    <col min="5647" max="5647" width="5.42578125" style="26" customWidth="1"/>
    <col min="5648" max="5649" width="9.140625" style="26"/>
    <col min="5650" max="5650" width="6.28515625" style="26" customWidth="1"/>
    <col min="5651" max="5651" width="9.140625" style="26"/>
    <col min="5652" max="5652" width="6" style="26" customWidth="1"/>
    <col min="5653" max="5655" width="9.140625" style="26"/>
    <col min="5656" max="5656" width="7.140625" style="26" customWidth="1"/>
    <col min="5657" max="5657" width="9.140625" style="26"/>
    <col min="5658" max="5658" width="4.85546875" style="26" customWidth="1"/>
    <col min="5659" max="5659" width="10.140625" style="26" bestFit="1" customWidth="1"/>
    <col min="5660" max="5660" width="9.140625" style="26"/>
    <col min="5661" max="5661" width="6.5703125" style="26" customWidth="1"/>
    <col min="5662" max="5662" width="9.140625" style="26"/>
    <col min="5663" max="5663" width="5.140625" style="26" customWidth="1"/>
    <col min="5664" max="5889" width="9.140625" style="26"/>
    <col min="5890" max="5890" width="4.5703125" style="26" customWidth="1"/>
    <col min="5891" max="5891" width="8.42578125" style="26" customWidth="1"/>
    <col min="5892" max="5892" width="4.85546875" style="26" customWidth="1"/>
    <col min="5893" max="5893" width="8.42578125" style="26" customWidth="1"/>
    <col min="5894" max="5894" width="8.140625" style="26" customWidth="1"/>
    <col min="5895" max="5895" width="5.7109375" style="26" customWidth="1"/>
    <col min="5896" max="5896" width="8.28515625" style="26" customWidth="1"/>
    <col min="5897" max="5897" width="4.85546875" style="26" customWidth="1"/>
    <col min="5898" max="5898" width="8.28515625" style="26" customWidth="1"/>
    <col min="5899" max="5900" width="9.140625" style="26"/>
    <col min="5901" max="5901" width="5.85546875" style="26" customWidth="1"/>
    <col min="5902" max="5902" width="9.140625" style="26"/>
    <col min="5903" max="5903" width="5.42578125" style="26" customWidth="1"/>
    <col min="5904" max="5905" width="9.140625" style="26"/>
    <col min="5906" max="5906" width="6.28515625" style="26" customWidth="1"/>
    <col min="5907" max="5907" width="9.140625" style="26"/>
    <col min="5908" max="5908" width="6" style="26" customWidth="1"/>
    <col min="5909" max="5911" width="9.140625" style="26"/>
    <col min="5912" max="5912" width="7.140625" style="26" customWidth="1"/>
    <col min="5913" max="5913" width="9.140625" style="26"/>
    <col min="5914" max="5914" width="4.85546875" style="26" customWidth="1"/>
    <col min="5915" max="5915" width="10.140625" style="26" bestFit="1" customWidth="1"/>
    <col min="5916" max="5916" width="9.140625" style="26"/>
    <col min="5917" max="5917" width="6.5703125" style="26" customWidth="1"/>
    <col min="5918" max="5918" width="9.140625" style="26"/>
    <col min="5919" max="5919" width="5.140625" style="26" customWidth="1"/>
    <col min="5920" max="6145" width="9.140625" style="26"/>
    <col min="6146" max="6146" width="4.5703125" style="26" customWidth="1"/>
    <col min="6147" max="6147" width="8.42578125" style="26" customWidth="1"/>
    <col min="6148" max="6148" width="4.85546875" style="26" customWidth="1"/>
    <col min="6149" max="6149" width="8.42578125" style="26" customWidth="1"/>
    <col min="6150" max="6150" width="8.140625" style="26" customWidth="1"/>
    <col min="6151" max="6151" width="5.7109375" style="26" customWidth="1"/>
    <col min="6152" max="6152" width="8.28515625" style="26" customWidth="1"/>
    <col min="6153" max="6153" width="4.85546875" style="26" customWidth="1"/>
    <col min="6154" max="6154" width="8.28515625" style="26" customWidth="1"/>
    <col min="6155" max="6156" width="9.140625" style="26"/>
    <col min="6157" max="6157" width="5.85546875" style="26" customWidth="1"/>
    <col min="6158" max="6158" width="9.140625" style="26"/>
    <col min="6159" max="6159" width="5.42578125" style="26" customWidth="1"/>
    <col min="6160" max="6161" width="9.140625" style="26"/>
    <col min="6162" max="6162" width="6.28515625" style="26" customWidth="1"/>
    <col min="6163" max="6163" width="9.140625" style="26"/>
    <col min="6164" max="6164" width="6" style="26" customWidth="1"/>
    <col min="6165" max="6167" width="9.140625" style="26"/>
    <col min="6168" max="6168" width="7.140625" style="26" customWidth="1"/>
    <col min="6169" max="6169" width="9.140625" style="26"/>
    <col min="6170" max="6170" width="4.85546875" style="26" customWidth="1"/>
    <col min="6171" max="6171" width="10.140625" style="26" bestFit="1" customWidth="1"/>
    <col min="6172" max="6172" width="9.140625" style="26"/>
    <col min="6173" max="6173" width="6.5703125" style="26" customWidth="1"/>
    <col min="6174" max="6174" width="9.140625" style="26"/>
    <col min="6175" max="6175" width="5.140625" style="26" customWidth="1"/>
    <col min="6176" max="6401" width="9.140625" style="26"/>
    <col min="6402" max="6402" width="4.5703125" style="26" customWidth="1"/>
    <col min="6403" max="6403" width="8.42578125" style="26" customWidth="1"/>
    <col min="6404" max="6404" width="4.85546875" style="26" customWidth="1"/>
    <col min="6405" max="6405" width="8.42578125" style="26" customWidth="1"/>
    <col min="6406" max="6406" width="8.140625" style="26" customWidth="1"/>
    <col min="6407" max="6407" width="5.7109375" style="26" customWidth="1"/>
    <col min="6408" max="6408" width="8.28515625" style="26" customWidth="1"/>
    <col min="6409" max="6409" width="4.85546875" style="26" customWidth="1"/>
    <col min="6410" max="6410" width="8.28515625" style="26" customWidth="1"/>
    <col min="6411" max="6412" width="9.140625" style="26"/>
    <col min="6413" max="6413" width="5.85546875" style="26" customWidth="1"/>
    <col min="6414" max="6414" width="9.140625" style="26"/>
    <col min="6415" max="6415" width="5.42578125" style="26" customWidth="1"/>
    <col min="6416" max="6417" width="9.140625" style="26"/>
    <col min="6418" max="6418" width="6.28515625" style="26" customWidth="1"/>
    <col min="6419" max="6419" width="9.140625" style="26"/>
    <col min="6420" max="6420" width="6" style="26" customWidth="1"/>
    <col min="6421" max="6423" width="9.140625" style="26"/>
    <col min="6424" max="6424" width="7.140625" style="26" customWidth="1"/>
    <col min="6425" max="6425" width="9.140625" style="26"/>
    <col min="6426" max="6426" width="4.85546875" style="26" customWidth="1"/>
    <col min="6427" max="6427" width="10.140625" style="26" bestFit="1" customWidth="1"/>
    <col min="6428" max="6428" width="9.140625" style="26"/>
    <col min="6429" max="6429" width="6.5703125" style="26" customWidth="1"/>
    <col min="6430" max="6430" width="9.140625" style="26"/>
    <col min="6431" max="6431" width="5.140625" style="26" customWidth="1"/>
    <col min="6432" max="6657" width="9.140625" style="26"/>
    <col min="6658" max="6658" width="4.5703125" style="26" customWidth="1"/>
    <col min="6659" max="6659" width="8.42578125" style="26" customWidth="1"/>
    <col min="6660" max="6660" width="4.85546875" style="26" customWidth="1"/>
    <col min="6661" max="6661" width="8.42578125" style="26" customWidth="1"/>
    <col min="6662" max="6662" width="8.140625" style="26" customWidth="1"/>
    <col min="6663" max="6663" width="5.7109375" style="26" customWidth="1"/>
    <col min="6664" max="6664" width="8.28515625" style="26" customWidth="1"/>
    <col min="6665" max="6665" width="4.85546875" style="26" customWidth="1"/>
    <col min="6666" max="6666" width="8.28515625" style="26" customWidth="1"/>
    <col min="6667" max="6668" width="9.140625" style="26"/>
    <col min="6669" max="6669" width="5.85546875" style="26" customWidth="1"/>
    <col min="6670" max="6670" width="9.140625" style="26"/>
    <col min="6671" max="6671" width="5.42578125" style="26" customWidth="1"/>
    <col min="6672" max="6673" width="9.140625" style="26"/>
    <col min="6674" max="6674" width="6.28515625" style="26" customWidth="1"/>
    <col min="6675" max="6675" width="9.140625" style="26"/>
    <col min="6676" max="6676" width="6" style="26" customWidth="1"/>
    <col min="6677" max="6679" width="9.140625" style="26"/>
    <col min="6680" max="6680" width="7.140625" style="26" customWidth="1"/>
    <col min="6681" max="6681" width="9.140625" style="26"/>
    <col min="6682" max="6682" width="4.85546875" style="26" customWidth="1"/>
    <col min="6683" max="6683" width="10.140625" style="26" bestFit="1" customWidth="1"/>
    <col min="6684" max="6684" width="9.140625" style="26"/>
    <col min="6685" max="6685" width="6.5703125" style="26" customWidth="1"/>
    <col min="6686" max="6686" width="9.140625" style="26"/>
    <col min="6687" max="6687" width="5.140625" style="26" customWidth="1"/>
    <col min="6688" max="6913" width="9.140625" style="26"/>
    <col min="6914" max="6914" width="4.5703125" style="26" customWidth="1"/>
    <col min="6915" max="6915" width="8.42578125" style="26" customWidth="1"/>
    <col min="6916" max="6916" width="4.85546875" style="26" customWidth="1"/>
    <col min="6917" max="6917" width="8.42578125" style="26" customWidth="1"/>
    <col min="6918" max="6918" width="8.140625" style="26" customWidth="1"/>
    <col min="6919" max="6919" width="5.7109375" style="26" customWidth="1"/>
    <col min="6920" max="6920" width="8.28515625" style="26" customWidth="1"/>
    <col min="6921" max="6921" width="4.85546875" style="26" customWidth="1"/>
    <col min="6922" max="6922" width="8.28515625" style="26" customWidth="1"/>
    <col min="6923" max="6924" width="9.140625" style="26"/>
    <col min="6925" max="6925" width="5.85546875" style="26" customWidth="1"/>
    <col min="6926" max="6926" width="9.140625" style="26"/>
    <col min="6927" max="6927" width="5.42578125" style="26" customWidth="1"/>
    <col min="6928" max="6929" width="9.140625" style="26"/>
    <col min="6930" max="6930" width="6.28515625" style="26" customWidth="1"/>
    <col min="6931" max="6931" width="9.140625" style="26"/>
    <col min="6932" max="6932" width="6" style="26" customWidth="1"/>
    <col min="6933" max="6935" width="9.140625" style="26"/>
    <col min="6936" max="6936" width="7.140625" style="26" customWidth="1"/>
    <col min="6937" max="6937" width="9.140625" style="26"/>
    <col min="6938" max="6938" width="4.85546875" style="26" customWidth="1"/>
    <col min="6939" max="6939" width="10.140625" style="26" bestFit="1" customWidth="1"/>
    <col min="6940" max="6940" width="9.140625" style="26"/>
    <col min="6941" max="6941" width="6.5703125" style="26" customWidth="1"/>
    <col min="6942" max="6942" width="9.140625" style="26"/>
    <col min="6943" max="6943" width="5.140625" style="26" customWidth="1"/>
    <col min="6944" max="7169" width="9.140625" style="26"/>
    <col min="7170" max="7170" width="4.5703125" style="26" customWidth="1"/>
    <col min="7171" max="7171" width="8.42578125" style="26" customWidth="1"/>
    <col min="7172" max="7172" width="4.85546875" style="26" customWidth="1"/>
    <col min="7173" max="7173" width="8.42578125" style="26" customWidth="1"/>
    <col min="7174" max="7174" width="8.140625" style="26" customWidth="1"/>
    <col min="7175" max="7175" width="5.7109375" style="26" customWidth="1"/>
    <col min="7176" max="7176" width="8.28515625" style="26" customWidth="1"/>
    <col min="7177" max="7177" width="4.85546875" style="26" customWidth="1"/>
    <col min="7178" max="7178" width="8.28515625" style="26" customWidth="1"/>
    <col min="7179" max="7180" width="9.140625" style="26"/>
    <col min="7181" max="7181" width="5.85546875" style="26" customWidth="1"/>
    <col min="7182" max="7182" width="9.140625" style="26"/>
    <col min="7183" max="7183" width="5.42578125" style="26" customWidth="1"/>
    <col min="7184" max="7185" width="9.140625" style="26"/>
    <col min="7186" max="7186" width="6.28515625" style="26" customWidth="1"/>
    <col min="7187" max="7187" width="9.140625" style="26"/>
    <col min="7188" max="7188" width="6" style="26" customWidth="1"/>
    <col min="7189" max="7191" width="9.140625" style="26"/>
    <col min="7192" max="7192" width="7.140625" style="26" customWidth="1"/>
    <col min="7193" max="7193" width="9.140625" style="26"/>
    <col min="7194" max="7194" width="4.85546875" style="26" customWidth="1"/>
    <col min="7195" max="7195" width="10.140625" style="26" bestFit="1" customWidth="1"/>
    <col min="7196" max="7196" width="9.140625" style="26"/>
    <col min="7197" max="7197" width="6.5703125" style="26" customWidth="1"/>
    <col min="7198" max="7198" width="9.140625" style="26"/>
    <col min="7199" max="7199" width="5.140625" style="26" customWidth="1"/>
    <col min="7200" max="7425" width="9.140625" style="26"/>
    <col min="7426" max="7426" width="4.5703125" style="26" customWidth="1"/>
    <col min="7427" max="7427" width="8.42578125" style="26" customWidth="1"/>
    <col min="7428" max="7428" width="4.85546875" style="26" customWidth="1"/>
    <col min="7429" max="7429" width="8.42578125" style="26" customWidth="1"/>
    <col min="7430" max="7430" width="8.140625" style="26" customWidth="1"/>
    <col min="7431" max="7431" width="5.7109375" style="26" customWidth="1"/>
    <col min="7432" max="7432" width="8.28515625" style="26" customWidth="1"/>
    <col min="7433" max="7433" width="4.85546875" style="26" customWidth="1"/>
    <col min="7434" max="7434" width="8.28515625" style="26" customWidth="1"/>
    <col min="7435" max="7436" width="9.140625" style="26"/>
    <col min="7437" max="7437" width="5.85546875" style="26" customWidth="1"/>
    <col min="7438" max="7438" width="9.140625" style="26"/>
    <col min="7439" max="7439" width="5.42578125" style="26" customWidth="1"/>
    <col min="7440" max="7441" width="9.140625" style="26"/>
    <col min="7442" max="7442" width="6.28515625" style="26" customWidth="1"/>
    <col min="7443" max="7443" width="9.140625" style="26"/>
    <col min="7444" max="7444" width="6" style="26" customWidth="1"/>
    <col min="7445" max="7447" width="9.140625" style="26"/>
    <col min="7448" max="7448" width="7.140625" style="26" customWidth="1"/>
    <col min="7449" max="7449" width="9.140625" style="26"/>
    <col min="7450" max="7450" width="4.85546875" style="26" customWidth="1"/>
    <col min="7451" max="7451" width="10.140625" style="26" bestFit="1" customWidth="1"/>
    <col min="7452" max="7452" width="9.140625" style="26"/>
    <col min="7453" max="7453" width="6.5703125" style="26" customWidth="1"/>
    <col min="7454" max="7454" width="9.140625" style="26"/>
    <col min="7455" max="7455" width="5.140625" style="26" customWidth="1"/>
    <col min="7456" max="7681" width="9.140625" style="26"/>
    <col min="7682" max="7682" width="4.5703125" style="26" customWidth="1"/>
    <col min="7683" max="7683" width="8.42578125" style="26" customWidth="1"/>
    <col min="7684" max="7684" width="4.85546875" style="26" customWidth="1"/>
    <col min="7685" max="7685" width="8.42578125" style="26" customWidth="1"/>
    <col min="7686" max="7686" width="8.140625" style="26" customWidth="1"/>
    <col min="7687" max="7687" width="5.7109375" style="26" customWidth="1"/>
    <col min="7688" max="7688" width="8.28515625" style="26" customWidth="1"/>
    <col min="7689" max="7689" width="4.85546875" style="26" customWidth="1"/>
    <col min="7690" max="7690" width="8.28515625" style="26" customWidth="1"/>
    <col min="7691" max="7692" width="9.140625" style="26"/>
    <col min="7693" max="7693" width="5.85546875" style="26" customWidth="1"/>
    <col min="7694" max="7694" width="9.140625" style="26"/>
    <col min="7695" max="7695" width="5.42578125" style="26" customWidth="1"/>
    <col min="7696" max="7697" width="9.140625" style="26"/>
    <col min="7698" max="7698" width="6.28515625" style="26" customWidth="1"/>
    <col min="7699" max="7699" width="9.140625" style="26"/>
    <col min="7700" max="7700" width="6" style="26" customWidth="1"/>
    <col min="7701" max="7703" width="9.140625" style="26"/>
    <col min="7704" max="7704" width="7.140625" style="26" customWidth="1"/>
    <col min="7705" max="7705" width="9.140625" style="26"/>
    <col min="7706" max="7706" width="4.85546875" style="26" customWidth="1"/>
    <col min="7707" max="7707" width="10.140625" style="26" bestFit="1" customWidth="1"/>
    <col min="7708" max="7708" width="9.140625" style="26"/>
    <col min="7709" max="7709" width="6.5703125" style="26" customWidth="1"/>
    <col min="7710" max="7710" width="9.140625" style="26"/>
    <col min="7711" max="7711" width="5.140625" style="26" customWidth="1"/>
    <col min="7712" max="7937" width="9.140625" style="26"/>
    <col min="7938" max="7938" width="4.5703125" style="26" customWidth="1"/>
    <col min="7939" max="7939" width="8.42578125" style="26" customWidth="1"/>
    <col min="7940" max="7940" width="4.85546875" style="26" customWidth="1"/>
    <col min="7941" max="7941" width="8.42578125" style="26" customWidth="1"/>
    <col min="7942" max="7942" width="8.140625" style="26" customWidth="1"/>
    <col min="7943" max="7943" width="5.7109375" style="26" customWidth="1"/>
    <col min="7944" max="7944" width="8.28515625" style="26" customWidth="1"/>
    <col min="7945" max="7945" width="4.85546875" style="26" customWidth="1"/>
    <col min="7946" max="7946" width="8.28515625" style="26" customWidth="1"/>
    <col min="7947" max="7948" width="9.140625" style="26"/>
    <col min="7949" max="7949" width="5.85546875" style="26" customWidth="1"/>
    <col min="7950" max="7950" width="9.140625" style="26"/>
    <col min="7951" max="7951" width="5.42578125" style="26" customWidth="1"/>
    <col min="7952" max="7953" width="9.140625" style="26"/>
    <col min="7954" max="7954" width="6.28515625" style="26" customWidth="1"/>
    <col min="7955" max="7955" width="9.140625" style="26"/>
    <col min="7956" max="7956" width="6" style="26" customWidth="1"/>
    <col min="7957" max="7959" width="9.140625" style="26"/>
    <col min="7960" max="7960" width="7.140625" style="26" customWidth="1"/>
    <col min="7961" max="7961" width="9.140625" style="26"/>
    <col min="7962" max="7962" width="4.85546875" style="26" customWidth="1"/>
    <col min="7963" max="7963" width="10.140625" style="26" bestFit="1" customWidth="1"/>
    <col min="7964" max="7964" width="9.140625" style="26"/>
    <col min="7965" max="7965" width="6.5703125" style="26" customWidth="1"/>
    <col min="7966" max="7966" width="9.140625" style="26"/>
    <col min="7967" max="7967" width="5.140625" style="26" customWidth="1"/>
    <col min="7968" max="8193" width="9.140625" style="26"/>
    <col min="8194" max="8194" width="4.5703125" style="26" customWidth="1"/>
    <col min="8195" max="8195" width="8.42578125" style="26" customWidth="1"/>
    <col min="8196" max="8196" width="4.85546875" style="26" customWidth="1"/>
    <col min="8197" max="8197" width="8.42578125" style="26" customWidth="1"/>
    <col min="8198" max="8198" width="8.140625" style="26" customWidth="1"/>
    <col min="8199" max="8199" width="5.7109375" style="26" customWidth="1"/>
    <col min="8200" max="8200" width="8.28515625" style="26" customWidth="1"/>
    <col min="8201" max="8201" width="4.85546875" style="26" customWidth="1"/>
    <col min="8202" max="8202" width="8.28515625" style="26" customWidth="1"/>
    <col min="8203" max="8204" width="9.140625" style="26"/>
    <col min="8205" max="8205" width="5.85546875" style="26" customWidth="1"/>
    <col min="8206" max="8206" width="9.140625" style="26"/>
    <col min="8207" max="8207" width="5.42578125" style="26" customWidth="1"/>
    <col min="8208" max="8209" width="9.140625" style="26"/>
    <col min="8210" max="8210" width="6.28515625" style="26" customWidth="1"/>
    <col min="8211" max="8211" width="9.140625" style="26"/>
    <col min="8212" max="8212" width="6" style="26" customWidth="1"/>
    <col min="8213" max="8215" width="9.140625" style="26"/>
    <col min="8216" max="8216" width="7.140625" style="26" customWidth="1"/>
    <col min="8217" max="8217" width="9.140625" style="26"/>
    <col min="8218" max="8218" width="4.85546875" style="26" customWidth="1"/>
    <col min="8219" max="8219" width="10.140625" style="26" bestFit="1" customWidth="1"/>
    <col min="8220" max="8220" width="9.140625" style="26"/>
    <col min="8221" max="8221" width="6.5703125" style="26" customWidth="1"/>
    <col min="8222" max="8222" width="9.140625" style="26"/>
    <col min="8223" max="8223" width="5.140625" style="26" customWidth="1"/>
    <col min="8224" max="8449" width="9.140625" style="26"/>
    <col min="8450" max="8450" width="4.5703125" style="26" customWidth="1"/>
    <col min="8451" max="8451" width="8.42578125" style="26" customWidth="1"/>
    <col min="8452" max="8452" width="4.85546875" style="26" customWidth="1"/>
    <col min="8453" max="8453" width="8.42578125" style="26" customWidth="1"/>
    <col min="8454" max="8454" width="8.140625" style="26" customWidth="1"/>
    <col min="8455" max="8455" width="5.7109375" style="26" customWidth="1"/>
    <col min="8456" max="8456" width="8.28515625" style="26" customWidth="1"/>
    <col min="8457" max="8457" width="4.85546875" style="26" customWidth="1"/>
    <col min="8458" max="8458" width="8.28515625" style="26" customWidth="1"/>
    <col min="8459" max="8460" width="9.140625" style="26"/>
    <col min="8461" max="8461" width="5.85546875" style="26" customWidth="1"/>
    <col min="8462" max="8462" width="9.140625" style="26"/>
    <col min="8463" max="8463" width="5.42578125" style="26" customWidth="1"/>
    <col min="8464" max="8465" width="9.140625" style="26"/>
    <col min="8466" max="8466" width="6.28515625" style="26" customWidth="1"/>
    <col min="8467" max="8467" width="9.140625" style="26"/>
    <col min="8468" max="8468" width="6" style="26" customWidth="1"/>
    <col min="8469" max="8471" width="9.140625" style="26"/>
    <col min="8472" max="8472" width="7.140625" style="26" customWidth="1"/>
    <col min="8473" max="8473" width="9.140625" style="26"/>
    <col min="8474" max="8474" width="4.85546875" style="26" customWidth="1"/>
    <col min="8475" max="8475" width="10.140625" style="26" bestFit="1" customWidth="1"/>
    <col min="8476" max="8476" width="9.140625" style="26"/>
    <col min="8477" max="8477" width="6.5703125" style="26" customWidth="1"/>
    <col min="8478" max="8478" width="9.140625" style="26"/>
    <col min="8479" max="8479" width="5.140625" style="26" customWidth="1"/>
    <col min="8480" max="8705" width="9.140625" style="26"/>
    <col min="8706" max="8706" width="4.5703125" style="26" customWidth="1"/>
    <col min="8707" max="8707" width="8.42578125" style="26" customWidth="1"/>
    <col min="8708" max="8708" width="4.85546875" style="26" customWidth="1"/>
    <col min="8709" max="8709" width="8.42578125" style="26" customWidth="1"/>
    <col min="8710" max="8710" width="8.140625" style="26" customWidth="1"/>
    <col min="8711" max="8711" width="5.7109375" style="26" customWidth="1"/>
    <col min="8712" max="8712" width="8.28515625" style="26" customWidth="1"/>
    <col min="8713" max="8713" width="4.85546875" style="26" customWidth="1"/>
    <col min="8714" max="8714" width="8.28515625" style="26" customWidth="1"/>
    <col min="8715" max="8716" width="9.140625" style="26"/>
    <col min="8717" max="8717" width="5.85546875" style="26" customWidth="1"/>
    <col min="8718" max="8718" width="9.140625" style="26"/>
    <col min="8719" max="8719" width="5.42578125" style="26" customWidth="1"/>
    <col min="8720" max="8721" width="9.140625" style="26"/>
    <col min="8722" max="8722" width="6.28515625" style="26" customWidth="1"/>
    <col min="8723" max="8723" width="9.140625" style="26"/>
    <col min="8724" max="8724" width="6" style="26" customWidth="1"/>
    <col min="8725" max="8727" width="9.140625" style="26"/>
    <col min="8728" max="8728" width="7.140625" style="26" customWidth="1"/>
    <col min="8729" max="8729" width="9.140625" style="26"/>
    <col min="8730" max="8730" width="4.85546875" style="26" customWidth="1"/>
    <col min="8731" max="8731" width="10.140625" style="26" bestFit="1" customWidth="1"/>
    <col min="8732" max="8732" width="9.140625" style="26"/>
    <col min="8733" max="8733" width="6.5703125" style="26" customWidth="1"/>
    <col min="8734" max="8734" width="9.140625" style="26"/>
    <col min="8735" max="8735" width="5.140625" style="26" customWidth="1"/>
    <col min="8736" max="8961" width="9.140625" style="26"/>
    <col min="8962" max="8962" width="4.5703125" style="26" customWidth="1"/>
    <col min="8963" max="8963" width="8.42578125" style="26" customWidth="1"/>
    <col min="8964" max="8964" width="4.85546875" style="26" customWidth="1"/>
    <col min="8965" max="8965" width="8.42578125" style="26" customWidth="1"/>
    <col min="8966" max="8966" width="8.140625" style="26" customWidth="1"/>
    <col min="8967" max="8967" width="5.7109375" style="26" customWidth="1"/>
    <col min="8968" max="8968" width="8.28515625" style="26" customWidth="1"/>
    <col min="8969" max="8969" width="4.85546875" style="26" customWidth="1"/>
    <col min="8970" max="8970" width="8.28515625" style="26" customWidth="1"/>
    <col min="8971" max="8972" width="9.140625" style="26"/>
    <col min="8973" max="8973" width="5.85546875" style="26" customWidth="1"/>
    <col min="8974" max="8974" width="9.140625" style="26"/>
    <col min="8975" max="8975" width="5.42578125" style="26" customWidth="1"/>
    <col min="8976" max="8977" width="9.140625" style="26"/>
    <col min="8978" max="8978" width="6.28515625" style="26" customWidth="1"/>
    <col min="8979" max="8979" width="9.140625" style="26"/>
    <col min="8980" max="8980" width="6" style="26" customWidth="1"/>
    <col min="8981" max="8983" width="9.140625" style="26"/>
    <col min="8984" max="8984" width="7.140625" style="26" customWidth="1"/>
    <col min="8985" max="8985" width="9.140625" style="26"/>
    <col min="8986" max="8986" width="4.85546875" style="26" customWidth="1"/>
    <col min="8987" max="8987" width="10.140625" style="26" bestFit="1" customWidth="1"/>
    <col min="8988" max="8988" width="9.140625" style="26"/>
    <col min="8989" max="8989" width="6.5703125" style="26" customWidth="1"/>
    <col min="8990" max="8990" width="9.140625" style="26"/>
    <col min="8991" max="8991" width="5.140625" style="26" customWidth="1"/>
    <col min="8992" max="9217" width="9.140625" style="26"/>
    <col min="9218" max="9218" width="4.5703125" style="26" customWidth="1"/>
    <col min="9219" max="9219" width="8.42578125" style="26" customWidth="1"/>
    <col min="9220" max="9220" width="4.85546875" style="26" customWidth="1"/>
    <col min="9221" max="9221" width="8.42578125" style="26" customWidth="1"/>
    <col min="9222" max="9222" width="8.140625" style="26" customWidth="1"/>
    <col min="9223" max="9223" width="5.7109375" style="26" customWidth="1"/>
    <col min="9224" max="9224" width="8.28515625" style="26" customWidth="1"/>
    <col min="9225" max="9225" width="4.85546875" style="26" customWidth="1"/>
    <col min="9226" max="9226" width="8.28515625" style="26" customWidth="1"/>
    <col min="9227" max="9228" width="9.140625" style="26"/>
    <col min="9229" max="9229" width="5.85546875" style="26" customWidth="1"/>
    <col min="9230" max="9230" width="9.140625" style="26"/>
    <col min="9231" max="9231" width="5.42578125" style="26" customWidth="1"/>
    <col min="9232" max="9233" width="9.140625" style="26"/>
    <col min="9234" max="9234" width="6.28515625" style="26" customWidth="1"/>
    <col min="9235" max="9235" width="9.140625" style="26"/>
    <col min="9236" max="9236" width="6" style="26" customWidth="1"/>
    <col min="9237" max="9239" width="9.140625" style="26"/>
    <col min="9240" max="9240" width="7.140625" style="26" customWidth="1"/>
    <col min="9241" max="9241" width="9.140625" style="26"/>
    <col min="9242" max="9242" width="4.85546875" style="26" customWidth="1"/>
    <col min="9243" max="9243" width="10.140625" style="26" bestFit="1" customWidth="1"/>
    <col min="9244" max="9244" width="9.140625" style="26"/>
    <col min="9245" max="9245" width="6.5703125" style="26" customWidth="1"/>
    <col min="9246" max="9246" width="9.140625" style="26"/>
    <col min="9247" max="9247" width="5.140625" style="26" customWidth="1"/>
    <col min="9248" max="9473" width="9.140625" style="26"/>
    <col min="9474" max="9474" width="4.5703125" style="26" customWidth="1"/>
    <col min="9475" max="9475" width="8.42578125" style="26" customWidth="1"/>
    <col min="9476" max="9476" width="4.85546875" style="26" customWidth="1"/>
    <col min="9477" max="9477" width="8.42578125" style="26" customWidth="1"/>
    <col min="9478" max="9478" width="8.140625" style="26" customWidth="1"/>
    <col min="9479" max="9479" width="5.7109375" style="26" customWidth="1"/>
    <col min="9480" max="9480" width="8.28515625" style="26" customWidth="1"/>
    <col min="9481" max="9481" width="4.85546875" style="26" customWidth="1"/>
    <col min="9482" max="9482" width="8.28515625" style="26" customWidth="1"/>
    <col min="9483" max="9484" width="9.140625" style="26"/>
    <col min="9485" max="9485" width="5.85546875" style="26" customWidth="1"/>
    <col min="9486" max="9486" width="9.140625" style="26"/>
    <col min="9487" max="9487" width="5.42578125" style="26" customWidth="1"/>
    <col min="9488" max="9489" width="9.140625" style="26"/>
    <col min="9490" max="9490" width="6.28515625" style="26" customWidth="1"/>
    <col min="9491" max="9491" width="9.140625" style="26"/>
    <col min="9492" max="9492" width="6" style="26" customWidth="1"/>
    <col min="9493" max="9495" width="9.140625" style="26"/>
    <col min="9496" max="9496" width="7.140625" style="26" customWidth="1"/>
    <col min="9497" max="9497" width="9.140625" style="26"/>
    <col min="9498" max="9498" width="4.85546875" style="26" customWidth="1"/>
    <col min="9499" max="9499" width="10.140625" style="26" bestFit="1" customWidth="1"/>
    <col min="9500" max="9500" width="9.140625" style="26"/>
    <col min="9501" max="9501" width="6.5703125" style="26" customWidth="1"/>
    <col min="9502" max="9502" width="9.140625" style="26"/>
    <col min="9503" max="9503" width="5.140625" style="26" customWidth="1"/>
    <col min="9504" max="9729" width="9.140625" style="26"/>
    <col min="9730" max="9730" width="4.5703125" style="26" customWidth="1"/>
    <col min="9731" max="9731" width="8.42578125" style="26" customWidth="1"/>
    <col min="9732" max="9732" width="4.85546875" style="26" customWidth="1"/>
    <col min="9733" max="9733" width="8.42578125" style="26" customWidth="1"/>
    <col min="9734" max="9734" width="8.140625" style="26" customWidth="1"/>
    <col min="9735" max="9735" width="5.7109375" style="26" customWidth="1"/>
    <col min="9736" max="9736" width="8.28515625" style="26" customWidth="1"/>
    <col min="9737" max="9737" width="4.85546875" style="26" customWidth="1"/>
    <col min="9738" max="9738" width="8.28515625" style="26" customWidth="1"/>
    <col min="9739" max="9740" width="9.140625" style="26"/>
    <col min="9741" max="9741" width="5.85546875" style="26" customWidth="1"/>
    <col min="9742" max="9742" width="9.140625" style="26"/>
    <col min="9743" max="9743" width="5.42578125" style="26" customWidth="1"/>
    <col min="9744" max="9745" width="9.140625" style="26"/>
    <col min="9746" max="9746" width="6.28515625" style="26" customWidth="1"/>
    <col min="9747" max="9747" width="9.140625" style="26"/>
    <col min="9748" max="9748" width="6" style="26" customWidth="1"/>
    <col min="9749" max="9751" width="9.140625" style="26"/>
    <col min="9752" max="9752" width="7.140625" style="26" customWidth="1"/>
    <col min="9753" max="9753" width="9.140625" style="26"/>
    <col min="9754" max="9754" width="4.85546875" style="26" customWidth="1"/>
    <col min="9755" max="9755" width="10.140625" style="26" bestFit="1" customWidth="1"/>
    <col min="9756" max="9756" width="9.140625" style="26"/>
    <col min="9757" max="9757" width="6.5703125" style="26" customWidth="1"/>
    <col min="9758" max="9758" width="9.140625" style="26"/>
    <col min="9759" max="9759" width="5.140625" style="26" customWidth="1"/>
    <col min="9760" max="9985" width="9.140625" style="26"/>
    <col min="9986" max="9986" width="4.5703125" style="26" customWidth="1"/>
    <col min="9987" max="9987" width="8.42578125" style="26" customWidth="1"/>
    <col min="9988" max="9988" width="4.85546875" style="26" customWidth="1"/>
    <col min="9989" max="9989" width="8.42578125" style="26" customWidth="1"/>
    <col min="9990" max="9990" width="8.140625" style="26" customWidth="1"/>
    <col min="9991" max="9991" width="5.7109375" style="26" customWidth="1"/>
    <col min="9992" max="9992" width="8.28515625" style="26" customWidth="1"/>
    <col min="9993" max="9993" width="4.85546875" style="26" customWidth="1"/>
    <col min="9994" max="9994" width="8.28515625" style="26" customWidth="1"/>
    <col min="9995" max="9996" width="9.140625" style="26"/>
    <col min="9997" max="9997" width="5.85546875" style="26" customWidth="1"/>
    <col min="9998" max="9998" width="9.140625" style="26"/>
    <col min="9999" max="9999" width="5.42578125" style="26" customWidth="1"/>
    <col min="10000" max="10001" width="9.140625" style="26"/>
    <col min="10002" max="10002" width="6.28515625" style="26" customWidth="1"/>
    <col min="10003" max="10003" width="9.140625" style="26"/>
    <col min="10004" max="10004" width="6" style="26" customWidth="1"/>
    <col min="10005" max="10007" width="9.140625" style="26"/>
    <col min="10008" max="10008" width="7.140625" style="26" customWidth="1"/>
    <col min="10009" max="10009" width="9.140625" style="26"/>
    <col min="10010" max="10010" width="4.85546875" style="26" customWidth="1"/>
    <col min="10011" max="10011" width="10.140625" style="26" bestFit="1" customWidth="1"/>
    <col min="10012" max="10012" width="9.140625" style="26"/>
    <col min="10013" max="10013" width="6.5703125" style="26" customWidth="1"/>
    <col min="10014" max="10014" width="9.140625" style="26"/>
    <col min="10015" max="10015" width="5.140625" style="26" customWidth="1"/>
    <col min="10016" max="10241" width="9.140625" style="26"/>
    <col min="10242" max="10242" width="4.5703125" style="26" customWidth="1"/>
    <col min="10243" max="10243" width="8.42578125" style="26" customWidth="1"/>
    <col min="10244" max="10244" width="4.85546875" style="26" customWidth="1"/>
    <col min="10245" max="10245" width="8.42578125" style="26" customWidth="1"/>
    <col min="10246" max="10246" width="8.140625" style="26" customWidth="1"/>
    <col min="10247" max="10247" width="5.7109375" style="26" customWidth="1"/>
    <col min="10248" max="10248" width="8.28515625" style="26" customWidth="1"/>
    <col min="10249" max="10249" width="4.85546875" style="26" customWidth="1"/>
    <col min="10250" max="10250" width="8.28515625" style="26" customWidth="1"/>
    <col min="10251" max="10252" width="9.140625" style="26"/>
    <col min="10253" max="10253" width="5.85546875" style="26" customWidth="1"/>
    <col min="10254" max="10254" width="9.140625" style="26"/>
    <col min="10255" max="10255" width="5.42578125" style="26" customWidth="1"/>
    <col min="10256" max="10257" width="9.140625" style="26"/>
    <col min="10258" max="10258" width="6.28515625" style="26" customWidth="1"/>
    <col min="10259" max="10259" width="9.140625" style="26"/>
    <col min="10260" max="10260" width="6" style="26" customWidth="1"/>
    <col min="10261" max="10263" width="9.140625" style="26"/>
    <col min="10264" max="10264" width="7.140625" style="26" customWidth="1"/>
    <col min="10265" max="10265" width="9.140625" style="26"/>
    <col min="10266" max="10266" width="4.85546875" style="26" customWidth="1"/>
    <col min="10267" max="10267" width="10.140625" style="26" bestFit="1" customWidth="1"/>
    <col min="10268" max="10268" width="9.140625" style="26"/>
    <col min="10269" max="10269" width="6.5703125" style="26" customWidth="1"/>
    <col min="10270" max="10270" width="9.140625" style="26"/>
    <col min="10271" max="10271" width="5.140625" style="26" customWidth="1"/>
    <col min="10272" max="10497" width="9.140625" style="26"/>
    <col min="10498" max="10498" width="4.5703125" style="26" customWidth="1"/>
    <col min="10499" max="10499" width="8.42578125" style="26" customWidth="1"/>
    <col min="10500" max="10500" width="4.85546875" style="26" customWidth="1"/>
    <col min="10501" max="10501" width="8.42578125" style="26" customWidth="1"/>
    <col min="10502" max="10502" width="8.140625" style="26" customWidth="1"/>
    <col min="10503" max="10503" width="5.7109375" style="26" customWidth="1"/>
    <col min="10504" max="10504" width="8.28515625" style="26" customWidth="1"/>
    <col min="10505" max="10505" width="4.85546875" style="26" customWidth="1"/>
    <col min="10506" max="10506" width="8.28515625" style="26" customWidth="1"/>
    <col min="10507" max="10508" width="9.140625" style="26"/>
    <col min="10509" max="10509" width="5.85546875" style="26" customWidth="1"/>
    <col min="10510" max="10510" width="9.140625" style="26"/>
    <col min="10511" max="10511" width="5.42578125" style="26" customWidth="1"/>
    <col min="10512" max="10513" width="9.140625" style="26"/>
    <col min="10514" max="10514" width="6.28515625" style="26" customWidth="1"/>
    <col min="10515" max="10515" width="9.140625" style="26"/>
    <col min="10516" max="10516" width="6" style="26" customWidth="1"/>
    <col min="10517" max="10519" width="9.140625" style="26"/>
    <col min="10520" max="10520" width="7.140625" style="26" customWidth="1"/>
    <col min="10521" max="10521" width="9.140625" style="26"/>
    <col min="10522" max="10522" width="4.85546875" style="26" customWidth="1"/>
    <col min="10523" max="10523" width="10.140625" style="26" bestFit="1" customWidth="1"/>
    <col min="10524" max="10524" width="9.140625" style="26"/>
    <col min="10525" max="10525" width="6.5703125" style="26" customWidth="1"/>
    <col min="10526" max="10526" width="9.140625" style="26"/>
    <col min="10527" max="10527" width="5.140625" style="26" customWidth="1"/>
    <col min="10528" max="10753" width="9.140625" style="26"/>
    <col min="10754" max="10754" width="4.5703125" style="26" customWidth="1"/>
    <col min="10755" max="10755" width="8.42578125" style="26" customWidth="1"/>
    <col min="10756" max="10756" width="4.85546875" style="26" customWidth="1"/>
    <col min="10757" max="10757" width="8.42578125" style="26" customWidth="1"/>
    <col min="10758" max="10758" width="8.140625" style="26" customWidth="1"/>
    <col min="10759" max="10759" width="5.7109375" style="26" customWidth="1"/>
    <col min="10760" max="10760" width="8.28515625" style="26" customWidth="1"/>
    <col min="10761" max="10761" width="4.85546875" style="26" customWidth="1"/>
    <col min="10762" max="10762" width="8.28515625" style="26" customWidth="1"/>
    <col min="10763" max="10764" width="9.140625" style="26"/>
    <col min="10765" max="10765" width="5.85546875" style="26" customWidth="1"/>
    <col min="10766" max="10766" width="9.140625" style="26"/>
    <col min="10767" max="10767" width="5.42578125" style="26" customWidth="1"/>
    <col min="10768" max="10769" width="9.140625" style="26"/>
    <col min="10770" max="10770" width="6.28515625" style="26" customWidth="1"/>
    <col min="10771" max="10771" width="9.140625" style="26"/>
    <col min="10772" max="10772" width="6" style="26" customWidth="1"/>
    <col min="10773" max="10775" width="9.140625" style="26"/>
    <col min="10776" max="10776" width="7.140625" style="26" customWidth="1"/>
    <col min="10777" max="10777" width="9.140625" style="26"/>
    <col min="10778" max="10778" width="4.85546875" style="26" customWidth="1"/>
    <col min="10779" max="10779" width="10.140625" style="26" bestFit="1" customWidth="1"/>
    <col min="10780" max="10780" width="9.140625" style="26"/>
    <col min="10781" max="10781" width="6.5703125" style="26" customWidth="1"/>
    <col min="10782" max="10782" width="9.140625" style="26"/>
    <col min="10783" max="10783" width="5.140625" style="26" customWidth="1"/>
    <col min="10784" max="11009" width="9.140625" style="26"/>
    <col min="11010" max="11010" width="4.5703125" style="26" customWidth="1"/>
    <col min="11011" max="11011" width="8.42578125" style="26" customWidth="1"/>
    <col min="11012" max="11012" width="4.85546875" style="26" customWidth="1"/>
    <col min="11013" max="11013" width="8.42578125" style="26" customWidth="1"/>
    <col min="11014" max="11014" width="8.140625" style="26" customWidth="1"/>
    <col min="11015" max="11015" width="5.7109375" style="26" customWidth="1"/>
    <col min="11016" max="11016" width="8.28515625" style="26" customWidth="1"/>
    <col min="11017" max="11017" width="4.85546875" style="26" customWidth="1"/>
    <col min="11018" max="11018" width="8.28515625" style="26" customWidth="1"/>
    <col min="11019" max="11020" width="9.140625" style="26"/>
    <col min="11021" max="11021" width="5.85546875" style="26" customWidth="1"/>
    <col min="11022" max="11022" width="9.140625" style="26"/>
    <col min="11023" max="11023" width="5.42578125" style="26" customWidth="1"/>
    <col min="11024" max="11025" width="9.140625" style="26"/>
    <col min="11026" max="11026" width="6.28515625" style="26" customWidth="1"/>
    <col min="11027" max="11027" width="9.140625" style="26"/>
    <col min="11028" max="11028" width="6" style="26" customWidth="1"/>
    <col min="11029" max="11031" width="9.140625" style="26"/>
    <col min="11032" max="11032" width="7.140625" style="26" customWidth="1"/>
    <col min="11033" max="11033" width="9.140625" style="26"/>
    <col min="11034" max="11034" width="4.85546875" style="26" customWidth="1"/>
    <col min="11035" max="11035" width="10.140625" style="26" bestFit="1" customWidth="1"/>
    <col min="11036" max="11036" width="9.140625" style="26"/>
    <col min="11037" max="11037" width="6.5703125" style="26" customWidth="1"/>
    <col min="11038" max="11038" width="9.140625" style="26"/>
    <col min="11039" max="11039" width="5.140625" style="26" customWidth="1"/>
    <col min="11040" max="11265" width="9.140625" style="26"/>
    <col min="11266" max="11266" width="4.5703125" style="26" customWidth="1"/>
    <col min="11267" max="11267" width="8.42578125" style="26" customWidth="1"/>
    <col min="11268" max="11268" width="4.85546875" style="26" customWidth="1"/>
    <col min="11269" max="11269" width="8.42578125" style="26" customWidth="1"/>
    <col min="11270" max="11270" width="8.140625" style="26" customWidth="1"/>
    <col min="11271" max="11271" width="5.7109375" style="26" customWidth="1"/>
    <col min="11272" max="11272" width="8.28515625" style="26" customWidth="1"/>
    <col min="11273" max="11273" width="4.85546875" style="26" customWidth="1"/>
    <col min="11274" max="11274" width="8.28515625" style="26" customWidth="1"/>
    <col min="11275" max="11276" width="9.140625" style="26"/>
    <col min="11277" max="11277" width="5.85546875" style="26" customWidth="1"/>
    <col min="11278" max="11278" width="9.140625" style="26"/>
    <col min="11279" max="11279" width="5.42578125" style="26" customWidth="1"/>
    <col min="11280" max="11281" width="9.140625" style="26"/>
    <col min="11282" max="11282" width="6.28515625" style="26" customWidth="1"/>
    <col min="11283" max="11283" width="9.140625" style="26"/>
    <col min="11284" max="11284" width="6" style="26" customWidth="1"/>
    <col min="11285" max="11287" width="9.140625" style="26"/>
    <col min="11288" max="11288" width="7.140625" style="26" customWidth="1"/>
    <col min="11289" max="11289" width="9.140625" style="26"/>
    <col min="11290" max="11290" width="4.85546875" style="26" customWidth="1"/>
    <col min="11291" max="11291" width="10.140625" style="26" bestFit="1" customWidth="1"/>
    <col min="11292" max="11292" width="9.140625" style="26"/>
    <col min="11293" max="11293" width="6.5703125" style="26" customWidth="1"/>
    <col min="11294" max="11294" width="9.140625" style="26"/>
    <col min="11295" max="11295" width="5.140625" style="26" customWidth="1"/>
    <col min="11296" max="11521" width="9.140625" style="26"/>
    <col min="11522" max="11522" width="4.5703125" style="26" customWidth="1"/>
    <col min="11523" max="11523" width="8.42578125" style="26" customWidth="1"/>
    <col min="11524" max="11524" width="4.85546875" style="26" customWidth="1"/>
    <col min="11525" max="11525" width="8.42578125" style="26" customWidth="1"/>
    <col min="11526" max="11526" width="8.140625" style="26" customWidth="1"/>
    <col min="11527" max="11527" width="5.7109375" style="26" customWidth="1"/>
    <col min="11528" max="11528" width="8.28515625" style="26" customWidth="1"/>
    <col min="11529" max="11529" width="4.85546875" style="26" customWidth="1"/>
    <col min="11530" max="11530" width="8.28515625" style="26" customWidth="1"/>
    <col min="11531" max="11532" width="9.140625" style="26"/>
    <col min="11533" max="11533" width="5.85546875" style="26" customWidth="1"/>
    <col min="11534" max="11534" width="9.140625" style="26"/>
    <col min="11535" max="11535" width="5.42578125" style="26" customWidth="1"/>
    <col min="11536" max="11537" width="9.140625" style="26"/>
    <col min="11538" max="11538" width="6.28515625" style="26" customWidth="1"/>
    <col min="11539" max="11539" width="9.140625" style="26"/>
    <col min="11540" max="11540" width="6" style="26" customWidth="1"/>
    <col min="11541" max="11543" width="9.140625" style="26"/>
    <col min="11544" max="11544" width="7.140625" style="26" customWidth="1"/>
    <col min="11545" max="11545" width="9.140625" style="26"/>
    <col min="11546" max="11546" width="4.85546875" style="26" customWidth="1"/>
    <col min="11547" max="11547" width="10.140625" style="26" bestFit="1" customWidth="1"/>
    <col min="11548" max="11548" width="9.140625" style="26"/>
    <col min="11549" max="11549" width="6.5703125" style="26" customWidth="1"/>
    <col min="11550" max="11550" width="9.140625" style="26"/>
    <col min="11551" max="11551" width="5.140625" style="26" customWidth="1"/>
    <col min="11552" max="11777" width="9.140625" style="26"/>
    <col min="11778" max="11778" width="4.5703125" style="26" customWidth="1"/>
    <col min="11779" max="11779" width="8.42578125" style="26" customWidth="1"/>
    <col min="11780" max="11780" width="4.85546875" style="26" customWidth="1"/>
    <col min="11781" max="11781" width="8.42578125" style="26" customWidth="1"/>
    <col min="11782" max="11782" width="8.140625" style="26" customWidth="1"/>
    <col min="11783" max="11783" width="5.7109375" style="26" customWidth="1"/>
    <col min="11784" max="11784" width="8.28515625" style="26" customWidth="1"/>
    <col min="11785" max="11785" width="4.85546875" style="26" customWidth="1"/>
    <col min="11786" max="11786" width="8.28515625" style="26" customWidth="1"/>
    <col min="11787" max="11788" width="9.140625" style="26"/>
    <col min="11789" max="11789" width="5.85546875" style="26" customWidth="1"/>
    <col min="11790" max="11790" width="9.140625" style="26"/>
    <col min="11791" max="11791" width="5.42578125" style="26" customWidth="1"/>
    <col min="11792" max="11793" width="9.140625" style="26"/>
    <col min="11794" max="11794" width="6.28515625" style="26" customWidth="1"/>
    <col min="11795" max="11795" width="9.140625" style="26"/>
    <col min="11796" max="11796" width="6" style="26" customWidth="1"/>
    <col min="11797" max="11799" width="9.140625" style="26"/>
    <col min="11800" max="11800" width="7.140625" style="26" customWidth="1"/>
    <col min="11801" max="11801" width="9.140625" style="26"/>
    <col min="11802" max="11802" width="4.85546875" style="26" customWidth="1"/>
    <col min="11803" max="11803" width="10.140625" style="26" bestFit="1" customWidth="1"/>
    <col min="11804" max="11804" width="9.140625" style="26"/>
    <col min="11805" max="11805" width="6.5703125" style="26" customWidth="1"/>
    <col min="11806" max="11806" width="9.140625" style="26"/>
    <col min="11807" max="11807" width="5.140625" style="26" customWidth="1"/>
    <col min="11808" max="12033" width="9.140625" style="26"/>
    <col min="12034" max="12034" width="4.5703125" style="26" customWidth="1"/>
    <col min="12035" max="12035" width="8.42578125" style="26" customWidth="1"/>
    <col min="12036" max="12036" width="4.85546875" style="26" customWidth="1"/>
    <col min="12037" max="12037" width="8.42578125" style="26" customWidth="1"/>
    <col min="12038" max="12038" width="8.140625" style="26" customWidth="1"/>
    <col min="12039" max="12039" width="5.7109375" style="26" customWidth="1"/>
    <col min="12040" max="12040" width="8.28515625" style="26" customWidth="1"/>
    <col min="12041" max="12041" width="4.85546875" style="26" customWidth="1"/>
    <col min="12042" max="12042" width="8.28515625" style="26" customWidth="1"/>
    <col min="12043" max="12044" width="9.140625" style="26"/>
    <col min="12045" max="12045" width="5.85546875" style="26" customWidth="1"/>
    <col min="12046" max="12046" width="9.140625" style="26"/>
    <col min="12047" max="12047" width="5.42578125" style="26" customWidth="1"/>
    <col min="12048" max="12049" width="9.140625" style="26"/>
    <col min="12050" max="12050" width="6.28515625" style="26" customWidth="1"/>
    <col min="12051" max="12051" width="9.140625" style="26"/>
    <col min="12052" max="12052" width="6" style="26" customWidth="1"/>
    <col min="12053" max="12055" width="9.140625" style="26"/>
    <col min="12056" max="12056" width="7.140625" style="26" customWidth="1"/>
    <col min="12057" max="12057" width="9.140625" style="26"/>
    <col min="12058" max="12058" width="4.85546875" style="26" customWidth="1"/>
    <col min="12059" max="12059" width="10.140625" style="26" bestFit="1" customWidth="1"/>
    <col min="12060" max="12060" width="9.140625" style="26"/>
    <col min="12061" max="12061" width="6.5703125" style="26" customWidth="1"/>
    <col min="12062" max="12062" width="9.140625" style="26"/>
    <col min="12063" max="12063" width="5.140625" style="26" customWidth="1"/>
    <col min="12064" max="12289" width="9.140625" style="26"/>
    <col min="12290" max="12290" width="4.5703125" style="26" customWidth="1"/>
    <col min="12291" max="12291" width="8.42578125" style="26" customWidth="1"/>
    <col min="12292" max="12292" width="4.85546875" style="26" customWidth="1"/>
    <col min="12293" max="12293" width="8.42578125" style="26" customWidth="1"/>
    <col min="12294" max="12294" width="8.140625" style="26" customWidth="1"/>
    <col min="12295" max="12295" width="5.7109375" style="26" customWidth="1"/>
    <col min="12296" max="12296" width="8.28515625" style="26" customWidth="1"/>
    <col min="12297" max="12297" width="4.85546875" style="26" customWidth="1"/>
    <col min="12298" max="12298" width="8.28515625" style="26" customWidth="1"/>
    <col min="12299" max="12300" width="9.140625" style="26"/>
    <col min="12301" max="12301" width="5.85546875" style="26" customWidth="1"/>
    <col min="12302" max="12302" width="9.140625" style="26"/>
    <col min="12303" max="12303" width="5.42578125" style="26" customWidth="1"/>
    <col min="12304" max="12305" width="9.140625" style="26"/>
    <col min="12306" max="12306" width="6.28515625" style="26" customWidth="1"/>
    <col min="12307" max="12307" width="9.140625" style="26"/>
    <col min="12308" max="12308" width="6" style="26" customWidth="1"/>
    <col min="12309" max="12311" width="9.140625" style="26"/>
    <col min="12312" max="12312" width="7.140625" style="26" customWidth="1"/>
    <col min="12313" max="12313" width="9.140625" style="26"/>
    <col min="12314" max="12314" width="4.85546875" style="26" customWidth="1"/>
    <col min="12315" max="12315" width="10.140625" style="26" bestFit="1" customWidth="1"/>
    <col min="12316" max="12316" width="9.140625" style="26"/>
    <col min="12317" max="12317" width="6.5703125" style="26" customWidth="1"/>
    <col min="12318" max="12318" width="9.140625" style="26"/>
    <col min="12319" max="12319" width="5.140625" style="26" customWidth="1"/>
    <col min="12320" max="12545" width="9.140625" style="26"/>
    <col min="12546" max="12546" width="4.5703125" style="26" customWidth="1"/>
    <col min="12547" max="12547" width="8.42578125" style="26" customWidth="1"/>
    <col min="12548" max="12548" width="4.85546875" style="26" customWidth="1"/>
    <col min="12549" max="12549" width="8.42578125" style="26" customWidth="1"/>
    <col min="12550" max="12550" width="8.140625" style="26" customWidth="1"/>
    <col min="12551" max="12551" width="5.7109375" style="26" customWidth="1"/>
    <col min="12552" max="12552" width="8.28515625" style="26" customWidth="1"/>
    <col min="12553" max="12553" width="4.85546875" style="26" customWidth="1"/>
    <col min="12554" max="12554" width="8.28515625" style="26" customWidth="1"/>
    <col min="12555" max="12556" width="9.140625" style="26"/>
    <col min="12557" max="12557" width="5.85546875" style="26" customWidth="1"/>
    <col min="12558" max="12558" width="9.140625" style="26"/>
    <col min="12559" max="12559" width="5.42578125" style="26" customWidth="1"/>
    <col min="12560" max="12561" width="9.140625" style="26"/>
    <col min="12562" max="12562" width="6.28515625" style="26" customWidth="1"/>
    <col min="12563" max="12563" width="9.140625" style="26"/>
    <col min="12564" max="12564" width="6" style="26" customWidth="1"/>
    <col min="12565" max="12567" width="9.140625" style="26"/>
    <col min="12568" max="12568" width="7.140625" style="26" customWidth="1"/>
    <col min="12569" max="12569" width="9.140625" style="26"/>
    <col min="12570" max="12570" width="4.85546875" style="26" customWidth="1"/>
    <col min="12571" max="12571" width="10.140625" style="26" bestFit="1" customWidth="1"/>
    <col min="12572" max="12572" width="9.140625" style="26"/>
    <col min="12573" max="12573" width="6.5703125" style="26" customWidth="1"/>
    <col min="12574" max="12574" width="9.140625" style="26"/>
    <col min="12575" max="12575" width="5.140625" style="26" customWidth="1"/>
    <col min="12576" max="12801" width="9.140625" style="26"/>
    <col min="12802" max="12802" width="4.5703125" style="26" customWidth="1"/>
    <col min="12803" max="12803" width="8.42578125" style="26" customWidth="1"/>
    <col min="12804" max="12804" width="4.85546875" style="26" customWidth="1"/>
    <col min="12805" max="12805" width="8.42578125" style="26" customWidth="1"/>
    <col min="12806" max="12806" width="8.140625" style="26" customWidth="1"/>
    <col min="12807" max="12807" width="5.7109375" style="26" customWidth="1"/>
    <col min="12808" max="12808" width="8.28515625" style="26" customWidth="1"/>
    <col min="12809" max="12809" width="4.85546875" style="26" customWidth="1"/>
    <col min="12810" max="12810" width="8.28515625" style="26" customWidth="1"/>
    <col min="12811" max="12812" width="9.140625" style="26"/>
    <col min="12813" max="12813" width="5.85546875" style="26" customWidth="1"/>
    <col min="12814" max="12814" width="9.140625" style="26"/>
    <col min="12815" max="12815" width="5.42578125" style="26" customWidth="1"/>
    <col min="12816" max="12817" width="9.140625" style="26"/>
    <col min="12818" max="12818" width="6.28515625" style="26" customWidth="1"/>
    <col min="12819" max="12819" width="9.140625" style="26"/>
    <col min="12820" max="12820" width="6" style="26" customWidth="1"/>
    <col min="12821" max="12823" width="9.140625" style="26"/>
    <col min="12824" max="12824" width="7.140625" style="26" customWidth="1"/>
    <col min="12825" max="12825" width="9.140625" style="26"/>
    <col min="12826" max="12826" width="4.85546875" style="26" customWidth="1"/>
    <col min="12827" max="12827" width="10.140625" style="26" bestFit="1" customWidth="1"/>
    <col min="12828" max="12828" width="9.140625" style="26"/>
    <col min="12829" max="12829" width="6.5703125" style="26" customWidth="1"/>
    <col min="12830" max="12830" width="9.140625" style="26"/>
    <col min="12831" max="12831" width="5.140625" style="26" customWidth="1"/>
    <col min="12832" max="13057" width="9.140625" style="26"/>
    <col min="13058" max="13058" width="4.5703125" style="26" customWidth="1"/>
    <col min="13059" max="13059" width="8.42578125" style="26" customWidth="1"/>
    <col min="13060" max="13060" width="4.85546875" style="26" customWidth="1"/>
    <col min="13061" max="13061" width="8.42578125" style="26" customWidth="1"/>
    <col min="13062" max="13062" width="8.140625" style="26" customWidth="1"/>
    <col min="13063" max="13063" width="5.7109375" style="26" customWidth="1"/>
    <col min="13064" max="13064" width="8.28515625" style="26" customWidth="1"/>
    <col min="13065" max="13065" width="4.85546875" style="26" customWidth="1"/>
    <col min="13066" max="13066" width="8.28515625" style="26" customWidth="1"/>
    <col min="13067" max="13068" width="9.140625" style="26"/>
    <col min="13069" max="13069" width="5.85546875" style="26" customWidth="1"/>
    <col min="13070" max="13070" width="9.140625" style="26"/>
    <col min="13071" max="13071" width="5.42578125" style="26" customWidth="1"/>
    <col min="13072" max="13073" width="9.140625" style="26"/>
    <col min="13074" max="13074" width="6.28515625" style="26" customWidth="1"/>
    <col min="13075" max="13075" width="9.140625" style="26"/>
    <col min="13076" max="13076" width="6" style="26" customWidth="1"/>
    <col min="13077" max="13079" width="9.140625" style="26"/>
    <col min="13080" max="13080" width="7.140625" style="26" customWidth="1"/>
    <col min="13081" max="13081" width="9.140625" style="26"/>
    <col min="13082" max="13082" width="4.85546875" style="26" customWidth="1"/>
    <col min="13083" max="13083" width="10.140625" style="26" bestFit="1" customWidth="1"/>
    <col min="13084" max="13084" width="9.140625" style="26"/>
    <col min="13085" max="13085" width="6.5703125" style="26" customWidth="1"/>
    <col min="13086" max="13086" width="9.140625" style="26"/>
    <col min="13087" max="13087" width="5.140625" style="26" customWidth="1"/>
    <col min="13088" max="13313" width="9.140625" style="26"/>
    <col min="13314" max="13314" width="4.5703125" style="26" customWidth="1"/>
    <col min="13315" max="13315" width="8.42578125" style="26" customWidth="1"/>
    <col min="13316" max="13316" width="4.85546875" style="26" customWidth="1"/>
    <col min="13317" max="13317" width="8.42578125" style="26" customWidth="1"/>
    <col min="13318" max="13318" width="8.140625" style="26" customWidth="1"/>
    <col min="13319" max="13319" width="5.7109375" style="26" customWidth="1"/>
    <col min="13320" max="13320" width="8.28515625" style="26" customWidth="1"/>
    <col min="13321" max="13321" width="4.85546875" style="26" customWidth="1"/>
    <col min="13322" max="13322" width="8.28515625" style="26" customWidth="1"/>
    <col min="13323" max="13324" width="9.140625" style="26"/>
    <col min="13325" max="13325" width="5.85546875" style="26" customWidth="1"/>
    <col min="13326" max="13326" width="9.140625" style="26"/>
    <col min="13327" max="13327" width="5.42578125" style="26" customWidth="1"/>
    <col min="13328" max="13329" width="9.140625" style="26"/>
    <col min="13330" max="13330" width="6.28515625" style="26" customWidth="1"/>
    <col min="13331" max="13331" width="9.140625" style="26"/>
    <col min="13332" max="13332" width="6" style="26" customWidth="1"/>
    <col min="13333" max="13335" width="9.140625" style="26"/>
    <col min="13336" max="13336" width="7.140625" style="26" customWidth="1"/>
    <col min="13337" max="13337" width="9.140625" style="26"/>
    <col min="13338" max="13338" width="4.85546875" style="26" customWidth="1"/>
    <col min="13339" max="13339" width="10.140625" style="26" bestFit="1" customWidth="1"/>
    <col min="13340" max="13340" width="9.140625" style="26"/>
    <col min="13341" max="13341" width="6.5703125" style="26" customWidth="1"/>
    <col min="13342" max="13342" width="9.140625" style="26"/>
    <col min="13343" max="13343" width="5.140625" style="26" customWidth="1"/>
    <col min="13344" max="13569" width="9.140625" style="26"/>
    <col min="13570" max="13570" width="4.5703125" style="26" customWidth="1"/>
    <col min="13571" max="13571" width="8.42578125" style="26" customWidth="1"/>
    <col min="13572" max="13572" width="4.85546875" style="26" customWidth="1"/>
    <col min="13573" max="13573" width="8.42578125" style="26" customWidth="1"/>
    <col min="13574" max="13574" width="8.140625" style="26" customWidth="1"/>
    <col min="13575" max="13575" width="5.7109375" style="26" customWidth="1"/>
    <col min="13576" max="13576" width="8.28515625" style="26" customWidth="1"/>
    <col min="13577" max="13577" width="4.85546875" style="26" customWidth="1"/>
    <col min="13578" max="13578" width="8.28515625" style="26" customWidth="1"/>
    <col min="13579" max="13580" width="9.140625" style="26"/>
    <col min="13581" max="13581" width="5.85546875" style="26" customWidth="1"/>
    <col min="13582" max="13582" width="9.140625" style="26"/>
    <col min="13583" max="13583" width="5.42578125" style="26" customWidth="1"/>
    <col min="13584" max="13585" width="9.140625" style="26"/>
    <col min="13586" max="13586" width="6.28515625" style="26" customWidth="1"/>
    <col min="13587" max="13587" width="9.140625" style="26"/>
    <col min="13588" max="13588" width="6" style="26" customWidth="1"/>
    <col min="13589" max="13591" width="9.140625" style="26"/>
    <col min="13592" max="13592" width="7.140625" style="26" customWidth="1"/>
    <col min="13593" max="13593" width="9.140625" style="26"/>
    <col min="13594" max="13594" width="4.85546875" style="26" customWidth="1"/>
    <col min="13595" max="13595" width="10.140625" style="26" bestFit="1" customWidth="1"/>
    <col min="13596" max="13596" width="9.140625" style="26"/>
    <col min="13597" max="13597" width="6.5703125" style="26" customWidth="1"/>
    <col min="13598" max="13598" width="9.140625" style="26"/>
    <col min="13599" max="13599" width="5.140625" style="26" customWidth="1"/>
    <col min="13600" max="13825" width="9.140625" style="26"/>
    <col min="13826" max="13826" width="4.5703125" style="26" customWidth="1"/>
    <col min="13827" max="13827" width="8.42578125" style="26" customWidth="1"/>
    <col min="13828" max="13828" width="4.85546875" style="26" customWidth="1"/>
    <col min="13829" max="13829" width="8.42578125" style="26" customWidth="1"/>
    <col min="13830" max="13830" width="8.140625" style="26" customWidth="1"/>
    <col min="13831" max="13831" width="5.7109375" style="26" customWidth="1"/>
    <col min="13832" max="13832" width="8.28515625" style="26" customWidth="1"/>
    <col min="13833" max="13833" width="4.85546875" style="26" customWidth="1"/>
    <col min="13834" max="13834" width="8.28515625" style="26" customWidth="1"/>
    <col min="13835" max="13836" width="9.140625" style="26"/>
    <col min="13837" max="13837" width="5.85546875" style="26" customWidth="1"/>
    <col min="13838" max="13838" width="9.140625" style="26"/>
    <col min="13839" max="13839" width="5.42578125" style="26" customWidth="1"/>
    <col min="13840" max="13841" width="9.140625" style="26"/>
    <col min="13842" max="13842" width="6.28515625" style="26" customWidth="1"/>
    <col min="13843" max="13843" width="9.140625" style="26"/>
    <col min="13844" max="13844" width="6" style="26" customWidth="1"/>
    <col min="13845" max="13847" width="9.140625" style="26"/>
    <col min="13848" max="13848" width="7.140625" style="26" customWidth="1"/>
    <col min="13849" max="13849" width="9.140625" style="26"/>
    <col min="13850" max="13850" width="4.85546875" style="26" customWidth="1"/>
    <col min="13851" max="13851" width="10.140625" style="26" bestFit="1" customWidth="1"/>
    <col min="13852" max="13852" width="9.140625" style="26"/>
    <col min="13853" max="13853" width="6.5703125" style="26" customWidth="1"/>
    <col min="13854" max="13854" width="9.140625" style="26"/>
    <col min="13855" max="13855" width="5.140625" style="26" customWidth="1"/>
    <col min="13856" max="14081" width="9.140625" style="26"/>
    <col min="14082" max="14082" width="4.5703125" style="26" customWidth="1"/>
    <col min="14083" max="14083" width="8.42578125" style="26" customWidth="1"/>
    <col min="14084" max="14084" width="4.85546875" style="26" customWidth="1"/>
    <col min="14085" max="14085" width="8.42578125" style="26" customWidth="1"/>
    <col min="14086" max="14086" width="8.140625" style="26" customWidth="1"/>
    <col min="14087" max="14087" width="5.7109375" style="26" customWidth="1"/>
    <col min="14088" max="14088" width="8.28515625" style="26" customWidth="1"/>
    <col min="14089" max="14089" width="4.85546875" style="26" customWidth="1"/>
    <col min="14090" max="14090" width="8.28515625" style="26" customWidth="1"/>
    <col min="14091" max="14092" width="9.140625" style="26"/>
    <col min="14093" max="14093" width="5.85546875" style="26" customWidth="1"/>
    <col min="14094" max="14094" width="9.140625" style="26"/>
    <col min="14095" max="14095" width="5.42578125" style="26" customWidth="1"/>
    <col min="14096" max="14097" width="9.140625" style="26"/>
    <col min="14098" max="14098" width="6.28515625" style="26" customWidth="1"/>
    <col min="14099" max="14099" width="9.140625" style="26"/>
    <col min="14100" max="14100" width="6" style="26" customWidth="1"/>
    <col min="14101" max="14103" width="9.140625" style="26"/>
    <col min="14104" max="14104" width="7.140625" style="26" customWidth="1"/>
    <col min="14105" max="14105" width="9.140625" style="26"/>
    <col min="14106" max="14106" width="4.85546875" style="26" customWidth="1"/>
    <col min="14107" max="14107" width="10.140625" style="26" bestFit="1" customWidth="1"/>
    <col min="14108" max="14108" width="9.140625" style="26"/>
    <col min="14109" max="14109" width="6.5703125" style="26" customWidth="1"/>
    <col min="14110" max="14110" width="9.140625" style="26"/>
    <col min="14111" max="14111" width="5.140625" style="26" customWidth="1"/>
    <col min="14112" max="14337" width="9.140625" style="26"/>
    <col min="14338" max="14338" width="4.5703125" style="26" customWidth="1"/>
    <col min="14339" max="14339" width="8.42578125" style="26" customWidth="1"/>
    <col min="14340" max="14340" width="4.85546875" style="26" customWidth="1"/>
    <col min="14341" max="14341" width="8.42578125" style="26" customWidth="1"/>
    <col min="14342" max="14342" width="8.140625" style="26" customWidth="1"/>
    <col min="14343" max="14343" width="5.7109375" style="26" customWidth="1"/>
    <col min="14344" max="14344" width="8.28515625" style="26" customWidth="1"/>
    <col min="14345" max="14345" width="4.85546875" style="26" customWidth="1"/>
    <col min="14346" max="14346" width="8.28515625" style="26" customWidth="1"/>
    <col min="14347" max="14348" width="9.140625" style="26"/>
    <col min="14349" max="14349" width="5.85546875" style="26" customWidth="1"/>
    <col min="14350" max="14350" width="9.140625" style="26"/>
    <col min="14351" max="14351" width="5.42578125" style="26" customWidth="1"/>
    <col min="14352" max="14353" width="9.140625" style="26"/>
    <col min="14354" max="14354" width="6.28515625" style="26" customWidth="1"/>
    <col min="14355" max="14355" width="9.140625" style="26"/>
    <col min="14356" max="14356" width="6" style="26" customWidth="1"/>
    <col min="14357" max="14359" width="9.140625" style="26"/>
    <col min="14360" max="14360" width="7.140625" style="26" customWidth="1"/>
    <col min="14361" max="14361" width="9.140625" style="26"/>
    <col min="14362" max="14362" width="4.85546875" style="26" customWidth="1"/>
    <col min="14363" max="14363" width="10.140625" style="26" bestFit="1" customWidth="1"/>
    <col min="14364" max="14364" width="9.140625" style="26"/>
    <col min="14365" max="14365" width="6.5703125" style="26" customWidth="1"/>
    <col min="14366" max="14366" width="9.140625" style="26"/>
    <col min="14367" max="14367" width="5.140625" style="26" customWidth="1"/>
    <col min="14368" max="14593" width="9.140625" style="26"/>
    <col min="14594" max="14594" width="4.5703125" style="26" customWidth="1"/>
    <col min="14595" max="14595" width="8.42578125" style="26" customWidth="1"/>
    <col min="14596" max="14596" width="4.85546875" style="26" customWidth="1"/>
    <col min="14597" max="14597" width="8.42578125" style="26" customWidth="1"/>
    <col min="14598" max="14598" width="8.140625" style="26" customWidth="1"/>
    <col min="14599" max="14599" width="5.7109375" style="26" customWidth="1"/>
    <col min="14600" max="14600" width="8.28515625" style="26" customWidth="1"/>
    <col min="14601" max="14601" width="4.85546875" style="26" customWidth="1"/>
    <col min="14602" max="14602" width="8.28515625" style="26" customWidth="1"/>
    <col min="14603" max="14604" width="9.140625" style="26"/>
    <col min="14605" max="14605" width="5.85546875" style="26" customWidth="1"/>
    <col min="14606" max="14606" width="9.140625" style="26"/>
    <col min="14607" max="14607" width="5.42578125" style="26" customWidth="1"/>
    <col min="14608" max="14609" width="9.140625" style="26"/>
    <col min="14610" max="14610" width="6.28515625" style="26" customWidth="1"/>
    <col min="14611" max="14611" width="9.140625" style="26"/>
    <col min="14612" max="14612" width="6" style="26" customWidth="1"/>
    <col min="14613" max="14615" width="9.140625" style="26"/>
    <col min="14616" max="14616" width="7.140625" style="26" customWidth="1"/>
    <col min="14617" max="14617" width="9.140625" style="26"/>
    <col min="14618" max="14618" width="4.85546875" style="26" customWidth="1"/>
    <col min="14619" max="14619" width="10.140625" style="26" bestFit="1" customWidth="1"/>
    <col min="14620" max="14620" width="9.140625" style="26"/>
    <col min="14621" max="14621" width="6.5703125" style="26" customWidth="1"/>
    <col min="14622" max="14622" width="9.140625" style="26"/>
    <col min="14623" max="14623" width="5.140625" style="26" customWidth="1"/>
    <col min="14624" max="14849" width="9.140625" style="26"/>
    <col min="14850" max="14850" width="4.5703125" style="26" customWidth="1"/>
    <col min="14851" max="14851" width="8.42578125" style="26" customWidth="1"/>
    <col min="14852" max="14852" width="4.85546875" style="26" customWidth="1"/>
    <col min="14853" max="14853" width="8.42578125" style="26" customWidth="1"/>
    <col min="14854" max="14854" width="8.140625" style="26" customWidth="1"/>
    <col min="14855" max="14855" width="5.7109375" style="26" customWidth="1"/>
    <col min="14856" max="14856" width="8.28515625" style="26" customWidth="1"/>
    <col min="14857" max="14857" width="4.85546875" style="26" customWidth="1"/>
    <col min="14858" max="14858" width="8.28515625" style="26" customWidth="1"/>
    <col min="14859" max="14860" width="9.140625" style="26"/>
    <col min="14861" max="14861" width="5.85546875" style="26" customWidth="1"/>
    <col min="14862" max="14862" width="9.140625" style="26"/>
    <col min="14863" max="14863" width="5.42578125" style="26" customWidth="1"/>
    <col min="14864" max="14865" width="9.140625" style="26"/>
    <col min="14866" max="14866" width="6.28515625" style="26" customWidth="1"/>
    <col min="14867" max="14867" width="9.140625" style="26"/>
    <col min="14868" max="14868" width="6" style="26" customWidth="1"/>
    <col min="14869" max="14871" width="9.140625" style="26"/>
    <col min="14872" max="14872" width="7.140625" style="26" customWidth="1"/>
    <col min="14873" max="14873" width="9.140625" style="26"/>
    <col min="14874" max="14874" width="4.85546875" style="26" customWidth="1"/>
    <col min="14875" max="14875" width="10.140625" style="26" bestFit="1" customWidth="1"/>
    <col min="14876" max="14876" width="9.140625" style="26"/>
    <col min="14877" max="14877" width="6.5703125" style="26" customWidth="1"/>
    <col min="14878" max="14878" width="9.140625" style="26"/>
    <col min="14879" max="14879" width="5.140625" style="26" customWidth="1"/>
    <col min="14880" max="15105" width="9.140625" style="26"/>
    <col min="15106" max="15106" width="4.5703125" style="26" customWidth="1"/>
    <col min="15107" max="15107" width="8.42578125" style="26" customWidth="1"/>
    <col min="15108" max="15108" width="4.85546875" style="26" customWidth="1"/>
    <col min="15109" max="15109" width="8.42578125" style="26" customWidth="1"/>
    <col min="15110" max="15110" width="8.140625" style="26" customWidth="1"/>
    <col min="15111" max="15111" width="5.7109375" style="26" customWidth="1"/>
    <col min="15112" max="15112" width="8.28515625" style="26" customWidth="1"/>
    <col min="15113" max="15113" width="4.85546875" style="26" customWidth="1"/>
    <col min="15114" max="15114" width="8.28515625" style="26" customWidth="1"/>
    <col min="15115" max="15116" width="9.140625" style="26"/>
    <col min="15117" max="15117" width="5.85546875" style="26" customWidth="1"/>
    <col min="15118" max="15118" width="9.140625" style="26"/>
    <col min="15119" max="15119" width="5.42578125" style="26" customWidth="1"/>
    <col min="15120" max="15121" width="9.140625" style="26"/>
    <col min="15122" max="15122" width="6.28515625" style="26" customWidth="1"/>
    <col min="15123" max="15123" width="9.140625" style="26"/>
    <col min="15124" max="15124" width="6" style="26" customWidth="1"/>
    <col min="15125" max="15127" width="9.140625" style="26"/>
    <col min="15128" max="15128" width="7.140625" style="26" customWidth="1"/>
    <col min="15129" max="15129" width="9.140625" style="26"/>
    <col min="15130" max="15130" width="4.85546875" style="26" customWidth="1"/>
    <col min="15131" max="15131" width="10.140625" style="26" bestFit="1" customWidth="1"/>
    <col min="15132" max="15132" width="9.140625" style="26"/>
    <col min="15133" max="15133" width="6.5703125" style="26" customWidth="1"/>
    <col min="15134" max="15134" width="9.140625" style="26"/>
    <col min="15135" max="15135" width="5.140625" style="26" customWidth="1"/>
    <col min="15136" max="15361" width="9.140625" style="26"/>
    <col min="15362" max="15362" width="4.5703125" style="26" customWidth="1"/>
    <col min="15363" max="15363" width="8.42578125" style="26" customWidth="1"/>
    <col min="15364" max="15364" width="4.85546875" style="26" customWidth="1"/>
    <col min="15365" max="15365" width="8.42578125" style="26" customWidth="1"/>
    <col min="15366" max="15366" width="8.140625" style="26" customWidth="1"/>
    <col min="15367" max="15367" width="5.7109375" style="26" customWidth="1"/>
    <col min="15368" max="15368" width="8.28515625" style="26" customWidth="1"/>
    <col min="15369" max="15369" width="4.85546875" style="26" customWidth="1"/>
    <col min="15370" max="15370" width="8.28515625" style="26" customWidth="1"/>
    <col min="15371" max="15372" width="9.140625" style="26"/>
    <col min="15373" max="15373" width="5.85546875" style="26" customWidth="1"/>
    <col min="15374" max="15374" width="9.140625" style="26"/>
    <col min="15375" max="15375" width="5.42578125" style="26" customWidth="1"/>
    <col min="15376" max="15377" width="9.140625" style="26"/>
    <col min="15378" max="15378" width="6.28515625" style="26" customWidth="1"/>
    <col min="15379" max="15379" width="9.140625" style="26"/>
    <col min="15380" max="15380" width="6" style="26" customWidth="1"/>
    <col min="15381" max="15383" width="9.140625" style="26"/>
    <col min="15384" max="15384" width="7.140625" style="26" customWidth="1"/>
    <col min="15385" max="15385" width="9.140625" style="26"/>
    <col min="15386" max="15386" width="4.85546875" style="26" customWidth="1"/>
    <col min="15387" max="15387" width="10.140625" style="26" bestFit="1" customWidth="1"/>
    <col min="15388" max="15388" width="9.140625" style="26"/>
    <col min="15389" max="15389" width="6.5703125" style="26" customWidth="1"/>
    <col min="15390" max="15390" width="9.140625" style="26"/>
    <col min="15391" max="15391" width="5.140625" style="26" customWidth="1"/>
    <col min="15392" max="15617" width="9.140625" style="26"/>
    <col min="15618" max="15618" width="4.5703125" style="26" customWidth="1"/>
    <col min="15619" max="15619" width="8.42578125" style="26" customWidth="1"/>
    <col min="15620" max="15620" width="4.85546875" style="26" customWidth="1"/>
    <col min="15621" max="15621" width="8.42578125" style="26" customWidth="1"/>
    <col min="15622" max="15622" width="8.140625" style="26" customWidth="1"/>
    <col min="15623" max="15623" width="5.7109375" style="26" customWidth="1"/>
    <col min="15624" max="15624" width="8.28515625" style="26" customWidth="1"/>
    <col min="15625" max="15625" width="4.85546875" style="26" customWidth="1"/>
    <col min="15626" max="15626" width="8.28515625" style="26" customWidth="1"/>
    <col min="15627" max="15628" width="9.140625" style="26"/>
    <col min="15629" max="15629" width="5.85546875" style="26" customWidth="1"/>
    <col min="15630" max="15630" width="9.140625" style="26"/>
    <col min="15631" max="15631" width="5.42578125" style="26" customWidth="1"/>
    <col min="15632" max="15633" width="9.140625" style="26"/>
    <col min="15634" max="15634" width="6.28515625" style="26" customWidth="1"/>
    <col min="15635" max="15635" width="9.140625" style="26"/>
    <col min="15636" max="15636" width="6" style="26" customWidth="1"/>
    <col min="15637" max="15639" width="9.140625" style="26"/>
    <col min="15640" max="15640" width="7.140625" style="26" customWidth="1"/>
    <col min="15641" max="15641" width="9.140625" style="26"/>
    <col min="15642" max="15642" width="4.85546875" style="26" customWidth="1"/>
    <col min="15643" max="15643" width="10.140625" style="26" bestFit="1" customWidth="1"/>
    <col min="15644" max="15644" width="9.140625" style="26"/>
    <col min="15645" max="15645" width="6.5703125" style="26" customWidth="1"/>
    <col min="15646" max="15646" width="9.140625" style="26"/>
    <col min="15647" max="15647" width="5.140625" style="26" customWidth="1"/>
    <col min="15648" max="15873" width="9.140625" style="26"/>
    <col min="15874" max="15874" width="4.5703125" style="26" customWidth="1"/>
    <col min="15875" max="15875" width="8.42578125" style="26" customWidth="1"/>
    <col min="15876" max="15876" width="4.85546875" style="26" customWidth="1"/>
    <col min="15877" max="15877" width="8.42578125" style="26" customWidth="1"/>
    <col min="15878" max="15878" width="8.140625" style="26" customWidth="1"/>
    <col min="15879" max="15879" width="5.7109375" style="26" customWidth="1"/>
    <col min="15880" max="15880" width="8.28515625" style="26" customWidth="1"/>
    <col min="15881" max="15881" width="4.85546875" style="26" customWidth="1"/>
    <col min="15882" max="15882" width="8.28515625" style="26" customWidth="1"/>
    <col min="15883" max="15884" width="9.140625" style="26"/>
    <col min="15885" max="15885" width="5.85546875" style="26" customWidth="1"/>
    <col min="15886" max="15886" width="9.140625" style="26"/>
    <col min="15887" max="15887" width="5.42578125" style="26" customWidth="1"/>
    <col min="15888" max="15889" width="9.140625" style="26"/>
    <col min="15890" max="15890" width="6.28515625" style="26" customWidth="1"/>
    <col min="15891" max="15891" width="9.140625" style="26"/>
    <col min="15892" max="15892" width="6" style="26" customWidth="1"/>
    <col min="15893" max="15895" width="9.140625" style="26"/>
    <col min="15896" max="15896" width="7.140625" style="26" customWidth="1"/>
    <col min="15897" max="15897" width="9.140625" style="26"/>
    <col min="15898" max="15898" width="4.85546875" style="26" customWidth="1"/>
    <col min="15899" max="15899" width="10.140625" style="26" bestFit="1" customWidth="1"/>
    <col min="15900" max="15900" width="9.140625" style="26"/>
    <col min="15901" max="15901" width="6.5703125" style="26" customWidth="1"/>
    <col min="15902" max="15902" width="9.140625" style="26"/>
    <col min="15903" max="15903" width="5.140625" style="26" customWidth="1"/>
    <col min="15904" max="16129" width="9.140625" style="26"/>
    <col min="16130" max="16130" width="4.5703125" style="26" customWidth="1"/>
    <col min="16131" max="16131" width="8.42578125" style="26" customWidth="1"/>
    <col min="16132" max="16132" width="4.85546875" style="26" customWidth="1"/>
    <col min="16133" max="16133" width="8.42578125" style="26" customWidth="1"/>
    <col min="16134" max="16134" width="8.140625" style="26" customWidth="1"/>
    <col min="16135" max="16135" width="5.7109375" style="26" customWidth="1"/>
    <col min="16136" max="16136" width="8.28515625" style="26" customWidth="1"/>
    <col min="16137" max="16137" width="4.85546875" style="26" customWidth="1"/>
    <col min="16138" max="16138" width="8.28515625" style="26" customWidth="1"/>
    <col min="16139" max="16140" width="9.140625" style="26"/>
    <col min="16141" max="16141" width="5.85546875" style="26" customWidth="1"/>
    <col min="16142" max="16142" width="9.140625" style="26"/>
    <col min="16143" max="16143" width="5.42578125" style="26" customWidth="1"/>
    <col min="16144" max="16145" width="9.140625" style="26"/>
    <col min="16146" max="16146" width="6.28515625" style="26" customWidth="1"/>
    <col min="16147" max="16147" width="9.140625" style="26"/>
    <col min="16148" max="16148" width="6" style="26" customWidth="1"/>
    <col min="16149" max="16151" width="9.140625" style="26"/>
    <col min="16152" max="16152" width="7.140625" style="26" customWidth="1"/>
    <col min="16153" max="16153" width="9.140625" style="26"/>
    <col min="16154" max="16154" width="4.85546875" style="26" customWidth="1"/>
    <col min="16155" max="16155" width="10.140625" style="26" bestFit="1" customWidth="1"/>
    <col min="16156" max="16156" width="9.140625" style="26"/>
    <col min="16157" max="16157" width="6.5703125" style="26" customWidth="1"/>
    <col min="16158" max="16158" width="9.140625" style="26"/>
    <col min="16159" max="16159" width="5.140625" style="26" customWidth="1"/>
    <col min="16160" max="16384" width="9.140625" style="26"/>
  </cols>
  <sheetData>
    <row r="2" spans="1:35" ht="64.5" customHeight="1" x14ac:dyDescent="0.25">
      <c r="C2" s="359" t="s">
        <v>23</v>
      </c>
      <c r="D2" s="360"/>
      <c r="E2" s="360"/>
      <c r="F2" s="360"/>
      <c r="G2" s="360"/>
      <c r="H2" s="360"/>
      <c r="I2" s="360"/>
      <c r="J2" s="360"/>
      <c r="K2" s="360"/>
      <c r="L2" s="360"/>
      <c r="M2" s="360"/>
      <c r="N2" s="360"/>
      <c r="O2" s="360"/>
    </row>
    <row r="4" spans="1:35" x14ac:dyDescent="0.25">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row>
    <row r="5" spans="1:35" x14ac:dyDescent="0.25">
      <c r="A5" s="181"/>
      <c r="B5" s="181"/>
      <c r="C5" s="181"/>
      <c r="D5" s="181"/>
      <c r="E5" s="181"/>
      <c r="F5" s="181"/>
      <c r="G5" s="181" t="s">
        <v>347</v>
      </c>
      <c r="H5" s="181"/>
      <c r="I5" s="181"/>
      <c r="J5" s="181"/>
      <c r="K5" s="181"/>
      <c r="L5" s="181"/>
      <c r="M5" s="181"/>
      <c r="N5" s="181"/>
      <c r="O5" s="181"/>
      <c r="P5" s="181"/>
      <c r="Q5" s="181"/>
      <c r="R5" s="181" t="s">
        <v>347</v>
      </c>
      <c r="S5" s="181"/>
      <c r="T5" s="181"/>
      <c r="U5" s="181"/>
      <c r="V5" s="181"/>
      <c r="W5" s="181"/>
      <c r="X5" s="181"/>
      <c r="Y5" s="181"/>
      <c r="Z5" s="181"/>
      <c r="AA5" s="181"/>
      <c r="AB5" s="181"/>
      <c r="AC5" s="181" t="s">
        <v>347</v>
      </c>
      <c r="AD5" s="181"/>
      <c r="AE5" s="181"/>
      <c r="AF5" s="181"/>
      <c r="AG5" s="181"/>
      <c r="AH5" s="181"/>
      <c r="AI5" s="181"/>
    </row>
    <row r="6" spans="1:35" x14ac:dyDescent="0.25">
      <c r="A6" s="181"/>
      <c r="B6" s="181"/>
      <c r="C6" s="181"/>
      <c r="D6" s="181"/>
      <c r="E6" s="181"/>
      <c r="F6" s="181" t="s">
        <v>348</v>
      </c>
      <c r="G6" s="181"/>
      <c r="H6" s="181"/>
      <c r="I6" s="181"/>
      <c r="J6" s="198" t="s">
        <v>349</v>
      </c>
      <c r="K6" s="181"/>
      <c r="L6" s="181"/>
      <c r="M6" s="181"/>
      <c r="N6" s="181"/>
      <c r="O6" s="181"/>
      <c r="P6" s="181"/>
      <c r="Q6" s="181" t="s">
        <v>348</v>
      </c>
      <c r="R6" s="181"/>
      <c r="S6" s="181"/>
      <c r="T6" s="181"/>
      <c r="U6" s="198" t="s">
        <v>349</v>
      </c>
      <c r="V6" s="181"/>
      <c r="W6" s="181"/>
      <c r="X6" s="181"/>
      <c r="Y6" s="181"/>
      <c r="Z6" s="181"/>
      <c r="AA6" s="181"/>
      <c r="AB6" s="181" t="s">
        <v>348</v>
      </c>
      <c r="AC6" s="181"/>
      <c r="AD6" s="181"/>
      <c r="AE6" s="181"/>
      <c r="AF6" s="198" t="s">
        <v>349</v>
      </c>
      <c r="AG6" s="181"/>
      <c r="AH6" s="181"/>
      <c r="AI6" s="181"/>
    </row>
    <row r="7" spans="1:35" x14ac:dyDescent="0.25">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row>
    <row r="8" spans="1:35" x14ac:dyDescent="0.25">
      <c r="A8" s="198" t="s">
        <v>350</v>
      </c>
      <c r="B8" s="181"/>
      <c r="C8" s="181"/>
      <c r="D8" s="181"/>
      <c r="E8" s="181"/>
      <c r="F8" s="181"/>
      <c r="G8" s="181"/>
      <c r="H8" s="181"/>
      <c r="I8" s="181"/>
      <c r="J8" s="181" t="s">
        <v>351</v>
      </c>
      <c r="K8" s="181"/>
      <c r="L8" s="198" t="s">
        <v>350</v>
      </c>
      <c r="M8" s="181"/>
      <c r="N8" s="181"/>
      <c r="O8" s="181"/>
      <c r="P8" s="181"/>
      <c r="Q8" s="181"/>
      <c r="R8" s="181"/>
      <c r="S8" s="181"/>
      <c r="T8" s="181"/>
      <c r="U8" s="181" t="s">
        <v>351</v>
      </c>
      <c r="V8" s="181"/>
      <c r="W8" s="198" t="s">
        <v>350</v>
      </c>
      <c r="X8" s="181"/>
      <c r="Y8" s="181"/>
      <c r="Z8" s="181"/>
      <c r="AA8" s="181"/>
      <c r="AB8" s="181"/>
      <c r="AC8" s="181"/>
      <c r="AD8" s="181"/>
      <c r="AE8" s="181"/>
      <c r="AF8" s="181" t="s">
        <v>351</v>
      </c>
      <c r="AG8" s="181"/>
      <c r="AH8" s="181"/>
      <c r="AI8" s="181"/>
    </row>
    <row r="9" spans="1:35" x14ac:dyDescent="0.25">
      <c r="A9" s="181"/>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row>
    <row r="10" spans="1:35" x14ac:dyDescent="0.2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row>
    <row r="11" spans="1:35" x14ac:dyDescent="0.25">
      <c r="A11" s="68" t="s">
        <v>352</v>
      </c>
      <c r="B11" s="69"/>
      <c r="C11" s="70" t="s">
        <v>353</v>
      </c>
      <c r="D11" s="70"/>
      <c r="E11" s="70"/>
      <c r="F11" s="71"/>
      <c r="G11" s="69"/>
      <c r="H11" s="70" t="s">
        <v>354</v>
      </c>
      <c r="I11" s="70"/>
      <c r="J11" s="70"/>
      <c r="K11" s="71"/>
      <c r="L11" s="68" t="s">
        <v>352</v>
      </c>
      <c r="M11" s="69"/>
      <c r="N11" s="70"/>
      <c r="O11" s="70"/>
      <c r="P11" s="70"/>
      <c r="Q11" s="71"/>
      <c r="R11" s="69"/>
      <c r="S11" s="70"/>
      <c r="T11" s="70"/>
      <c r="U11" s="70"/>
      <c r="V11" s="71"/>
      <c r="W11" s="68" t="s">
        <v>352</v>
      </c>
      <c r="X11" s="69"/>
      <c r="Y11" s="70"/>
      <c r="Z11" s="70"/>
      <c r="AA11" s="70"/>
      <c r="AB11" s="71"/>
      <c r="AC11" s="69"/>
      <c r="AD11" s="70"/>
      <c r="AE11" s="70"/>
      <c r="AF11" s="70"/>
      <c r="AG11" s="71"/>
      <c r="AH11" s="181"/>
      <c r="AI11" s="181"/>
    </row>
    <row r="12" spans="1:35" x14ac:dyDescent="0.25">
      <c r="A12" s="72"/>
      <c r="B12" s="73"/>
      <c r="C12" s="49"/>
      <c r="D12" s="49"/>
      <c r="E12" s="49"/>
      <c r="F12" s="74"/>
      <c r="G12" s="73"/>
      <c r="H12" s="49"/>
      <c r="I12" s="49"/>
      <c r="J12" s="49"/>
      <c r="K12" s="74"/>
      <c r="L12" s="72"/>
      <c r="M12" s="73"/>
      <c r="N12" s="49"/>
      <c r="O12" s="49"/>
      <c r="P12" s="49"/>
      <c r="Q12" s="74"/>
      <c r="R12" s="73"/>
      <c r="S12" s="49"/>
      <c r="T12" s="49"/>
      <c r="U12" s="49"/>
      <c r="V12" s="74"/>
      <c r="W12" s="72"/>
      <c r="X12" s="73"/>
      <c r="Y12" s="49"/>
      <c r="Z12" s="49"/>
      <c r="AA12" s="49"/>
      <c r="AB12" s="74"/>
      <c r="AC12" s="73"/>
      <c r="AD12" s="49"/>
      <c r="AE12" s="49"/>
      <c r="AF12" s="49"/>
      <c r="AG12" s="74"/>
      <c r="AH12" s="181"/>
      <c r="AI12" s="181"/>
    </row>
    <row r="13" spans="1:35" x14ac:dyDescent="0.25">
      <c r="A13" s="72"/>
      <c r="B13" s="73"/>
      <c r="C13" s="49" t="s">
        <v>355</v>
      </c>
      <c r="D13" s="49"/>
      <c r="E13" s="49"/>
      <c r="F13" s="74"/>
      <c r="G13" s="73"/>
      <c r="H13" s="49" t="s">
        <v>356</v>
      </c>
      <c r="I13" s="49"/>
      <c r="J13" s="49"/>
      <c r="K13" s="74"/>
      <c r="L13" s="72"/>
      <c r="M13" s="73"/>
      <c r="N13" s="49" t="s">
        <v>357</v>
      </c>
      <c r="O13" s="49"/>
      <c r="P13" s="49"/>
      <c r="Q13" s="74"/>
      <c r="R13" s="73"/>
      <c r="S13" s="49" t="s">
        <v>358</v>
      </c>
      <c r="T13" s="49"/>
      <c r="U13" s="49"/>
      <c r="V13" s="74"/>
      <c r="W13" s="72"/>
      <c r="X13" s="73"/>
      <c r="Y13" s="49" t="s">
        <v>359</v>
      </c>
      <c r="Z13" s="49"/>
      <c r="AA13" s="49"/>
      <c r="AB13" s="74"/>
      <c r="AC13" s="73"/>
      <c r="AD13" s="49"/>
      <c r="AE13" s="49"/>
      <c r="AF13" s="49"/>
      <c r="AG13" s="74"/>
      <c r="AH13" s="75"/>
      <c r="AI13" s="75"/>
    </row>
    <row r="14" spans="1:35" x14ac:dyDescent="0.25">
      <c r="A14" s="72"/>
      <c r="B14" s="76"/>
      <c r="C14" s="77"/>
      <c r="D14" s="77"/>
      <c r="E14" s="77"/>
      <c r="F14" s="78"/>
      <c r="G14" s="76"/>
      <c r="H14" s="77"/>
      <c r="I14" s="77"/>
      <c r="J14" s="77"/>
      <c r="K14" s="78"/>
      <c r="L14" s="72"/>
      <c r="M14" s="76"/>
      <c r="N14" s="77"/>
      <c r="O14" s="77"/>
      <c r="P14" s="77"/>
      <c r="Q14" s="78"/>
      <c r="R14" s="76"/>
      <c r="S14" s="77"/>
      <c r="T14" s="77"/>
      <c r="U14" s="77"/>
      <c r="V14" s="78"/>
      <c r="W14" s="72"/>
      <c r="X14" s="76"/>
      <c r="Y14" s="77"/>
      <c r="Z14" s="77"/>
      <c r="AA14" s="77"/>
      <c r="AB14" s="78"/>
      <c r="AC14" s="76"/>
      <c r="AD14" s="77"/>
      <c r="AE14" s="77"/>
      <c r="AF14" s="77"/>
      <c r="AG14" s="78"/>
      <c r="AH14" s="181"/>
      <c r="AI14" s="181"/>
    </row>
    <row r="15" spans="1:35" x14ac:dyDescent="0.25">
      <c r="A15" s="72"/>
      <c r="B15" s="79" t="s">
        <v>360</v>
      </c>
      <c r="C15" s="80" t="s">
        <v>361</v>
      </c>
      <c r="D15" s="80" t="s">
        <v>362</v>
      </c>
      <c r="E15" s="80" t="s">
        <v>363</v>
      </c>
      <c r="F15" s="80" t="s">
        <v>364</v>
      </c>
      <c r="G15" s="80" t="s">
        <v>360</v>
      </c>
      <c r="H15" s="80" t="s">
        <v>361</v>
      </c>
      <c r="I15" s="80" t="s">
        <v>362</v>
      </c>
      <c r="J15" s="80" t="s">
        <v>363</v>
      </c>
      <c r="K15" s="80" t="s">
        <v>364</v>
      </c>
      <c r="L15" s="72"/>
      <c r="M15" s="79" t="s">
        <v>360</v>
      </c>
      <c r="N15" s="80" t="s">
        <v>361</v>
      </c>
      <c r="O15" s="80" t="s">
        <v>362</v>
      </c>
      <c r="P15" s="80" t="s">
        <v>363</v>
      </c>
      <c r="Q15" s="80" t="s">
        <v>364</v>
      </c>
      <c r="R15" s="80" t="s">
        <v>360</v>
      </c>
      <c r="S15" s="80" t="s">
        <v>361</v>
      </c>
      <c r="T15" s="80" t="s">
        <v>362</v>
      </c>
      <c r="U15" s="80" t="s">
        <v>363</v>
      </c>
      <c r="V15" s="80" t="s">
        <v>364</v>
      </c>
      <c r="W15" s="72"/>
      <c r="X15" s="79" t="s">
        <v>360</v>
      </c>
      <c r="Y15" s="80" t="s">
        <v>361</v>
      </c>
      <c r="Z15" s="80" t="s">
        <v>362</v>
      </c>
      <c r="AA15" s="80" t="s">
        <v>363</v>
      </c>
      <c r="AB15" s="80" t="s">
        <v>364</v>
      </c>
      <c r="AC15" s="80" t="s">
        <v>360</v>
      </c>
      <c r="AD15" s="80" t="s">
        <v>361</v>
      </c>
      <c r="AE15" s="80" t="s">
        <v>362</v>
      </c>
      <c r="AF15" s="80" t="s">
        <v>363</v>
      </c>
      <c r="AG15" s="80" t="s">
        <v>364</v>
      </c>
      <c r="AH15" s="181"/>
      <c r="AI15" s="181"/>
    </row>
    <row r="16" spans="1:35" x14ac:dyDescent="0.25">
      <c r="A16" s="81"/>
      <c r="B16" s="82"/>
      <c r="C16" s="83" t="s">
        <v>365</v>
      </c>
      <c r="D16" s="83"/>
      <c r="E16" s="83"/>
      <c r="F16" s="83"/>
      <c r="G16" s="83"/>
      <c r="H16" s="83" t="s">
        <v>365</v>
      </c>
      <c r="I16" s="83"/>
      <c r="J16" s="83"/>
      <c r="K16" s="83"/>
      <c r="L16" s="81"/>
      <c r="M16" s="82"/>
      <c r="N16" s="83" t="s">
        <v>365</v>
      </c>
      <c r="O16" s="83"/>
      <c r="P16" s="83"/>
      <c r="Q16" s="83"/>
      <c r="R16" s="83"/>
      <c r="S16" s="83" t="s">
        <v>365</v>
      </c>
      <c r="T16" s="83"/>
      <c r="U16" s="83"/>
      <c r="V16" s="83"/>
      <c r="W16" s="81"/>
      <c r="X16" s="82"/>
      <c r="Y16" s="83" t="s">
        <v>365</v>
      </c>
      <c r="Z16" s="83"/>
      <c r="AA16" s="83"/>
      <c r="AB16" s="83"/>
      <c r="AC16" s="83"/>
      <c r="AD16" s="83" t="s">
        <v>365</v>
      </c>
      <c r="AE16" s="83"/>
      <c r="AF16" s="83"/>
      <c r="AG16" s="83"/>
      <c r="AH16" s="75"/>
      <c r="AI16" s="75"/>
    </row>
    <row r="17" spans="1:35" x14ac:dyDescent="0.25">
      <c r="A17" s="51">
        <v>1</v>
      </c>
      <c r="B17" s="51">
        <v>6.3</v>
      </c>
      <c r="C17" s="18"/>
      <c r="D17" s="18"/>
      <c r="E17" s="84">
        <v>1044.72</v>
      </c>
      <c r="F17" s="85">
        <v>342.72</v>
      </c>
      <c r="G17" s="51">
        <v>6.3</v>
      </c>
      <c r="H17" s="18"/>
      <c r="I17" s="18"/>
      <c r="J17" s="51">
        <v>0</v>
      </c>
      <c r="K17" s="51">
        <v>0</v>
      </c>
      <c r="L17" s="51">
        <v>1</v>
      </c>
      <c r="M17" s="51">
        <v>6.3</v>
      </c>
      <c r="N17" s="18"/>
      <c r="O17" s="18"/>
      <c r="P17" s="84">
        <v>9.36</v>
      </c>
      <c r="Q17" s="85">
        <v>-46.799999999999983</v>
      </c>
      <c r="R17" s="51">
        <v>6.3</v>
      </c>
      <c r="S17" s="18"/>
      <c r="T17" s="18"/>
      <c r="U17" s="86">
        <v>28.8</v>
      </c>
      <c r="V17" s="85">
        <v>24.48</v>
      </c>
      <c r="W17" s="51">
        <v>1</v>
      </c>
      <c r="X17" s="51">
        <v>6.3</v>
      </c>
      <c r="Y17" s="18"/>
      <c r="Z17" s="18"/>
      <c r="AA17" s="87">
        <v>993.96</v>
      </c>
      <c r="AB17" s="85">
        <v>312.48</v>
      </c>
      <c r="AC17" s="51">
        <v>6.3</v>
      </c>
      <c r="AD17" s="18"/>
      <c r="AE17" s="18"/>
      <c r="AF17" s="51">
        <v>0</v>
      </c>
      <c r="AG17" s="51">
        <v>0</v>
      </c>
      <c r="AH17" s="181"/>
      <c r="AI17" s="181"/>
    </row>
    <row r="18" spans="1:35" x14ac:dyDescent="0.25">
      <c r="A18" s="51">
        <v>2</v>
      </c>
      <c r="B18" s="51">
        <v>6.3</v>
      </c>
      <c r="C18" s="18"/>
      <c r="D18" s="18"/>
      <c r="E18" s="84">
        <v>1020.24</v>
      </c>
      <c r="F18" s="85">
        <v>329.76</v>
      </c>
      <c r="G18" s="51">
        <v>6.3</v>
      </c>
      <c r="H18" s="18"/>
      <c r="I18" s="18"/>
      <c r="J18" s="51">
        <v>0</v>
      </c>
      <c r="K18" s="51">
        <v>0</v>
      </c>
      <c r="L18" s="51">
        <v>2</v>
      </c>
      <c r="M18" s="51">
        <v>6.3</v>
      </c>
      <c r="N18" s="18"/>
      <c r="O18" s="18"/>
      <c r="P18" s="84">
        <v>9.36</v>
      </c>
      <c r="Q18" s="85">
        <v>-46.799999999999983</v>
      </c>
      <c r="R18" s="51">
        <v>6.3</v>
      </c>
      <c r="S18" s="18"/>
      <c r="T18" s="18"/>
      <c r="U18" s="86">
        <v>28.08</v>
      </c>
      <c r="V18" s="85">
        <v>24.48</v>
      </c>
      <c r="W18" s="51">
        <v>2</v>
      </c>
      <c r="X18" s="51">
        <v>6.3</v>
      </c>
      <c r="Y18" s="18"/>
      <c r="Z18" s="18"/>
      <c r="AA18" s="87">
        <v>969.48</v>
      </c>
      <c r="AB18" s="85">
        <v>299.88</v>
      </c>
      <c r="AC18" s="51">
        <v>6.3</v>
      </c>
      <c r="AD18" s="18"/>
      <c r="AE18" s="18"/>
      <c r="AF18" s="51">
        <v>0</v>
      </c>
      <c r="AG18" s="51">
        <v>0</v>
      </c>
      <c r="AH18" s="181"/>
      <c r="AI18" s="181"/>
    </row>
    <row r="19" spans="1:35" x14ac:dyDescent="0.25">
      <c r="A19" s="51">
        <v>3</v>
      </c>
      <c r="B19" s="51">
        <v>6.3</v>
      </c>
      <c r="C19" s="18"/>
      <c r="D19" s="18"/>
      <c r="E19" s="84">
        <v>936.72</v>
      </c>
      <c r="F19" s="85">
        <v>308.16000000000003</v>
      </c>
      <c r="G19" s="51">
        <v>6.3</v>
      </c>
      <c r="H19" s="18"/>
      <c r="I19" s="18"/>
      <c r="J19" s="51">
        <v>0</v>
      </c>
      <c r="K19" s="51">
        <v>0</v>
      </c>
      <c r="L19" s="51">
        <v>3</v>
      </c>
      <c r="M19" s="51">
        <v>6.3</v>
      </c>
      <c r="N19" s="18"/>
      <c r="O19" s="18"/>
      <c r="P19" s="84">
        <v>8.64</v>
      </c>
      <c r="Q19" s="85">
        <v>-46.799999999999983</v>
      </c>
      <c r="R19" s="51">
        <v>6.3</v>
      </c>
      <c r="S19" s="18"/>
      <c r="T19" s="18"/>
      <c r="U19" s="86">
        <v>28.08</v>
      </c>
      <c r="V19" s="85">
        <v>25.2</v>
      </c>
      <c r="W19" s="51">
        <v>3</v>
      </c>
      <c r="X19" s="51">
        <v>6.3</v>
      </c>
      <c r="Y19" s="18"/>
      <c r="Z19" s="18"/>
      <c r="AA19" s="87">
        <v>887.4</v>
      </c>
      <c r="AB19" s="85">
        <v>277.2</v>
      </c>
      <c r="AC19" s="51">
        <v>6.3</v>
      </c>
      <c r="AD19" s="18"/>
      <c r="AE19" s="18"/>
      <c r="AF19" s="51">
        <v>0</v>
      </c>
      <c r="AG19" s="51">
        <v>0</v>
      </c>
      <c r="AH19" s="181"/>
      <c r="AI19" s="181"/>
    </row>
    <row r="20" spans="1:35" x14ac:dyDescent="0.25">
      <c r="A20" s="51">
        <v>4</v>
      </c>
      <c r="B20" s="51">
        <v>6.3</v>
      </c>
      <c r="C20" s="18"/>
      <c r="D20" s="18"/>
      <c r="E20" s="84">
        <v>980.64</v>
      </c>
      <c r="F20" s="85">
        <v>315.36</v>
      </c>
      <c r="G20" s="51">
        <v>6.3</v>
      </c>
      <c r="H20" s="18"/>
      <c r="I20" s="18"/>
      <c r="J20" s="51">
        <v>0</v>
      </c>
      <c r="K20" s="51">
        <v>0</v>
      </c>
      <c r="L20" s="51">
        <v>4</v>
      </c>
      <c r="M20" s="51">
        <v>6.3</v>
      </c>
      <c r="N20" s="18"/>
      <c r="O20" s="18"/>
      <c r="P20" s="84">
        <v>7.92</v>
      </c>
      <c r="Q20" s="85">
        <v>-48.240000000000009</v>
      </c>
      <c r="R20" s="51">
        <v>6.3</v>
      </c>
      <c r="S20" s="18"/>
      <c r="T20" s="18"/>
      <c r="U20" s="86">
        <v>27.36</v>
      </c>
      <c r="V20" s="85">
        <v>25.2</v>
      </c>
      <c r="W20" s="51">
        <v>4</v>
      </c>
      <c r="X20" s="51">
        <v>6.3</v>
      </c>
      <c r="Y20" s="18"/>
      <c r="Z20" s="18"/>
      <c r="AA20" s="87">
        <v>932.76</v>
      </c>
      <c r="AB20" s="85">
        <v>284.04000000000002</v>
      </c>
      <c r="AC20" s="51">
        <v>6.3</v>
      </c>
      <c r="AD20" s="18"/>
      <c r="AE20" s="18"/>
      <c r="AF20" s="51">
        <v>0</v>
      </c>
      <c r="AG20" s="51">
        <v>0</v>
      </c>
      <c r="AH20" s="181"/>
      <c r="AI20" s="181"/>
    </row>
    <row r="21" spans="1:35" x14ac:dyDescent="0.25">
      <c r="A21" s="51">
        <v>5</v>
      </c>
      <c r="B21" s="51">
        <v>6.3</v>
      </c>
      <c r="C21" s="18"/>
      <c r="D21" s="18"/>
      <c r="E21" s="84">
        <v>977.04</v>
      </c>
      <c r="F21" s="85">
        <v>311.04000000000002</v>
      </c>
      <c r="G21" s="51">
        <v>6.3</v>
      </c>
      <c r="H21" s="18"/>
      <c r="I21" s="18"/>
      <c r="J21" s="51">
        <v>0</v>
      </c>
      <c r="K21" s="51">
        <v>0</v>
      </c>
      <c r="L21" s="51">
        <v>5</v>
      </c>
      <c r="M21" s="51">
        <v>6.3</v>
      </c>
      <c r="N21" s="18"/>
      <c r="O21" s="18"/>
      <c r="P21" s="84">
        <v>8.64</v>
      </c>
      <c r="Q21" s="85">
        <v>-46.799999999999983</v>
      </c>
      <c r="R21" s="51">
        <v>6.3</v>
      </c>
      <c r="S21" s="18"/>
      <c r="T21" s="18"/>
      <c r="U21" s="86">
        <v>28.08</v>
      </c>
      <c r="V21" s="85">
        <v>25.2</v>
      </c>
      <c r="W21" s="51">
        <v>5</v>
      </c>
      <c r="X21" s="51">
        <v>6.3</v>
      </c>
      <c r="Y21" s="18"/>
      <c r="Z21" s="18"/>
      <c r="AA21" s="87">
        <v>928.8</v>
      </c>
      <c r="AB21" s="85">
        <v>280.8</v>
      </c>
      <c r="AC21" s="51">
        <v>6.3</v>
      </c>
      <c r="AD21" s="18"/>
      <c r="AE21" s="18"/>
      <c r="AF21" s="51">
        <v>0</v>
      </c>
      <c r="AG21" s="51">
        <v>0</v>
      </c>
      <c r="AH21" s="181"/>
      <c r="AI21" s="181"/>
    </row>
    <row r="22" spans="1:35" x14ac:dyDescent="0.25">
      <c r="A22" s="51">
        <v>6</v>
      </c>
      <c r="B22" s="51">
        <v>6.3</v>
      </c>
      <c r="C22" s="18"/>
      <c r="D22" s="18"/>
      <c r="E22" s="84">
        <v>954</v>
      </c>
      <c r="F22" s="85">
        <v>310.32</v>
      </c>
      <c r="G22" s="51">
        <v>6.3</v>
      </c>
      <c r="H22" s="18"/>
      <c r="I22" s="18"/>
      <c r="J22" s="51">
        <v>0</v>
      </c>
      <c r="K22" s="51">
        <v>0</v>
      </c>
      <c r="L22" s="51">
        <v>6</v>
      </c>
      <c r="M22" s="51">
        <v>6.3</v>
      </c>
      <c r="N22" s="18"/>
      <c r="O22" s="18"/>
      <c r="P22" s="84">
        <v>8.64</v>
      </c>
      <c r="Q22" s="85">
        <v>-46.799999999999983</v>
      </c>
      <c r="R22" s="51">
        <v>6.3</v>
      </c>
      <c r="S22" s="18"/>
      <c r="T22" s="18"/>
      <c r="U22" s="86">
        <v>27.36</v>
      </c>
      <c r="V22" s="85">
        <v>23.76</v>
      </c>
      <c r="W22" s="51">
        <v>6</v>
      </c>
      <c r="X22" s="51">
        <v>6.3</v>
      </c>
      <c r="Y22" s="18"/>
      <c r="Z22" s="18"/>
      <c r="AA22" s="87">
        <v>905.04</v>
      </c>
      <c r="AB22" s="85">
        <v>280.8</v>
      </c>
      <c r="AC22" s="51">
        <v>6.3</v>
      </c>
      <c r="AD22" s="18"/>
      <c r="AE22" s="18"/>
      <c r="AF22" s="51">
        <v>0</v>
      </c>
      <c r="AG22" s="51">
        <v>0</v>
      </c>
      <c r="AH22" s="181"/>
      <c r="AI22" s="181"/>
    </row>
    <row r="23" spans="1:35" x14ac:dyDescent="0.25">
      <c r="A23" s="51">
        <v>7</v>
      </c>
      <c r="B23" s="51">
        <v>6.3</v>
      </c>
      <c r="C23" s="18"/>
      <c r="D23" s="18"/>
      <c r="E23" s="84">
        <v>990</v>
      </c>
      <c r="F23" s="85">
        <v>308.16000000000003</v>
      </c>
      <c r="G23" s="51">
        <v>6.3</v>
      </c>
      <c r="H23" s="18"/>
      <c r="I23" s="18"/>
      <c r="J23" s="51">
        <v>0</v>
      </c>
      <c r="K23" s="51">
        <v>0</v>
      </c>
      <c r="L23" s="51">
        <v>7</v>
      </c>
      <c r="M23" s="51">
        <v>6.3</v>
      </c>
      <c r="N23" s="18"/>
      <c r="O23" s="18"/>
      <c r="P23" s="84">
        <v>5.04</v>
      </c>
      <c r="Q23" s="85">
        <v>-45.360000000000014</v>
      </c>
      <c r="R23" s="51">
        <v>6.3</v>
      </c>
      <c r="S23" s="18"/>
      <c r="T23" s="18"/>
      <c r="U23" s="86">
        <v>26.64</v>
      </c>
      <c r="V23" s="85">
        <v>23.76</v>
      </c>
      <c r="W23" s="51">
        <v>7</v>
      </c>
      <c r="X23" s="51">
        <v>6.3</v>
      </c>
      <c r="Y23" s="18"/>
      <c r="Z23" s="18"/>
      <c r="AA23" s="87">
        <v>947.16</v>
      </c>
      <c r="AB23" s="85">
        <v>279.72000000000003</v>
      </c>
      <c r="AC23" s="51">
        <v>6.3</v>
      </c>
      <c r="AD23" s="18"/>
      <c r="AE23" s="18"/>
      <c r="AF23" s="51">
        <v>0</v>
      </c>
      <c r="AG23" s="51">
        <v>0</v>
      </c>
      <c r="AH23" s="181"/>
      <c r="AI23" s="181"/>
    </row>
    <row r="24" spans="1:35" x14ac:dyDescent="0.25">
      <c r="A24" s="51">
        <v>8</v>
      </c>
      <c r="B24" s="51">
        <v>6.3</v>
      </c>
      <c r="C24" s="18"/>
      <c r="D24" s="18"/>
      <c r="E24" s="84">
        <v>912.24</v>
      </c>
      <c r="F24" s="85">
        <v>288.72000000000003</v>
      </c>
      <c r="G24" s="51">
        <v>6.3</v>
      </c>
      <c r="H24" s="18"/>
      <c r="I24" s="18"/>
      <c r="J24" s="51">
        <v>0</v>
      </c>
      <c r="K24" s="51">
        <v>0</v>
      </c>
      <c r="L24" s="51">
        <v>8</v>
      </c>
      <c r="M24" s="51">
        <v>6.3</v>
      </c>
      <c r="N24" s="18"/>
      <c r="O24" s="18"/>
      <c r="P24" s="84">
        <v>2.88</v>
      </c>
      <c r="Q24" s="85">
        <v>-43.920000000000016</v>
      </c>
      <c r="R24" s="51">
        <v>6.3</v>
      </c>
      <c r="S24" s="18"/>
      <c r="T24" s="18"/>
      <c r="U24" s="86">
        <v>28.8</v>
      </c>
      <c r="V24" s="85">
        <v>23.76</v>
      </c>
      <c r="W24" s="51">
        <v>8</v>
      </c>
      <c r="X24" s="51">
        <v>6.3</v>
      </c>
      <c r="Y24" s="18"/>
      <c r="Z24" s="18"/>
      <c r="AA24" s="87">
        <v>870.12</v>
      </c>
      <c r="AB24" s="85">
        <v>260.27999999999997</v>
      </c>
      <c r="AC24" s="51">
        <v>6.3</v>
      </c>
      <c r="AD24" s="18"/>
      <c r="AE24" s="18"/>
      <c r="AF24" s="51">
        <v>0</v>
      </c>
      <c r="AG24" s="51">
        <v>0</v>
      </c>
      <c r="AH24" s="181"/>
      <c r="AI24" s="181"/>
    </row>
    <row r="25" spans="1:35" x14ac:dyDescent="0.25">
      <c r="A25" s="51">
        <v>9</v>
      </c>
      <c r="B25" s="51">
        <v>6.3</v>
      </c>
      <c r="C25" s="18"/>
      <c r="D25" s="18"/>
      <c r="E25" s="84">
        <v>946.08</v>
      </c>
      <c r="F25" s="85">
        <v>303.12</v>
      </c>
      <c r="G25" s="51">
        <v>6.3</v>
      </c>
      <c r="H25" s="18"/>
      <c r="I25" s="18"/>
      <c r="J25" s="51">
        <v>0</v>
      </c>
      <c r="K25" s="51">
        <v>0</v>
      </c>
      <c r="L25" s="51">
        <v>9</v>
      </c>
      <c r="M25" s="51">
        <v>6.3</v>
      </c>
      <c r="N25" s="18"/>
      <c r="O25" s="18"/>
      <c r="P25" s="84">
        <v>3.6</v>
      </c>
      <c r="Q25" s="85">
        <v>-45.359999999999985</v>
      </c>
      <c r="R25" s="51">
        <v>6.3</v>
      </c>
      <c r="S25" s="18"/>
      <c r="T25" s="18"/>
      <c r="U25" s="86">
        <v>25.92</v>
      </c>
      <c r="V25" s="85">
        <v>23.04</v>
      </c>
      <c r="W25" s="51">
        <v>9</v>
      </c>
      <c r="X25" s="51">
        <v>6.3</v>
      </c>
      <c r="Y25" s="18"/>
      <c r="Z25" s="18"/>
      <c r="AA25" s="87">
        <v>906.48</v>
      </c>
      <c r="AB25" s="85">
        <v>275.76</v>
      </c>
      <c r="AC25" s="51">
        <v>6.3</v>
      </c>
      <c r="AD25" s="18"/>
      <c r="AE25" s="18"/>
      <c r="AF25" s="51">
        <v>0</v>
      </c>
      <c r="AG25" s="51">
        <v>0</v>
      </c>
      <c r="AH25" s="181"/>
      <c r="AI25" s="181"/>
    </row>
    <row r="26" spans="1:35" x14ac:dyDescent="0.25">
      <c r="A26" s="51">
        <v>10</v>
      </c>
      <c r="B26" s="51">
        <v>6.3</v>
      </c>
      <c r="C26" s="18"/>
      <c r="D26" s="18"/>
      <c r="E26" s="84">
        <v>931.68</v>
      </c>
      <c r="F26" s="85">
        <v>301.68</v>
      </c>
      <c r="G26" s="51">
        <v>6.3</v>
      </c>
      <c r="H26" s="18"/>
      <c r="I26" s="18"/>
      <c r="J26" s="51">
        <v>0</v>
      </c>
      <c r="K26" s="51">
        <v>0</v>
      </c>
      <c r="L26" s="51">
        <v>10</v>
      </c>
      <c r="M26" s="51">
        <v>6.3</v>
      </c>
      <c r="N26" s="18"/>
      <c r="O26" s="18"/>
      <c r="P26" s="84">
        <v>5.04</v>
      </c>
      <c r="Q26" s="85">
        <v>-43.199999999999989</v>
      </c>
      <c r="R26" s="51">
        <v>6.3</v>
      </c>
      <c r="S26" s="18"/>
      <c r="T26" s="18"/>
      <c r="U26" s="86">
        <v>25.92</v>
      </c>
      <c r="V26" s="85">
        <v>23.04</v>
      </c>
      <c r="W26" s="51">
        <v>10</v>
      </c>
      <c r="X26" s="51">
        <v>6.3</v>
      </c>
      <c r="Y26" s="18"/>
      <c r="Z26" s="18"/>
      <c r="AA26" s="87">
        <v>890.64</v>
      </c>
      <c r="AB26" s="85">
        <v>274.32</v>
      </c>
      <c r="AC26" s="51">
        <v>6.3</v>
      </c>
      <c r="AD26" s="18"/>
      <c r="AE26" s="18"/>
      <c r="AF26" s="51">
        <v>0</v>
      </c>
      <c r="AG26" s="51">
        <v>0</v>
      </c>
      <c r="AH26" s="181"/>
      <c r="AI26" s="181"/>
    </row>
    <row r="27" spans="1:35" x14ac:dyDescent="0.25">
      <c r="A27" s="51">
        <v>11</v>
      </c>
      <c r="B27" s="51">
        <v>6.3</v>
      </c>
      <c r="C27" s="18"/>
      <c r="D27" s="18"/>
      <c r="E27" s="84">
        <v>932.4</v>
      </c>
      <c r="F27" s="85">
        <v>298.08</v>
      </c>
      <c r="G27" s="51">
        <v>6.3</v>
      </c>
      <c r="H27" s="18"/>
      <c r="I27" s="18"/>
      <c r="J27" s="51">
        <v>0</v>
      </c>
      <c r="K27" s="51">
        <v>0</v>
      </c>
      <c r="L27" s="51">
        <v>11</v>
      </c>
      <c r="M27" s="51">
        <v>6.3</v>
      </c>
      <c r="N27" s="18"/>
      <c r="O27" s="18"/>
      <c r="P27" s="84">
        <v>5.04</v>
      </c>
      <c r="Q27" s="85">
        <v>-44.639999999999986</v>
      </c>
      <c r="R27" s="51">
        <v>6.3</v>
      </c>
      <c r="S27" s="18"/>
      <c r="T27" s="18"/>
      <c r="U27" s="86">
        <v>23.04</v>
      </c>
      <c r="V27" s="85">
        <v>21.6</v>
      </c>
      <c r="W27" s="51">
        <v>11</v>
      </c>
      <c r="X27" s="51">
        <v>6.3</v>
      </c>
      <c r="Y27" s="18"/>
      <c r="Z27" s="18"/>
      <c r="AA27" s="87">
        <v>894.96</v>
      </c>
      <c r="AB27" s="85">
        <v>272.16000000000003</v>
      </c>
      <c r="AC27" s="51">
        <v>6.3</v>
      </c>
      <c r="AD27" s="18"/>
      <c r="AE27" s="18"/>
      <c r="AF27" s="51">
        <v>0</v>
      </c>
      <c r="AG27" s="51">
        <v>0</v>
      </c>
      <c r="AH27" s="181"/>
      <c r="AI27" s="181"/>
    </row>
    <row r="28" spans="1:35" x14ac:dyDescent="0.25">
      <c r="A28" s="51">
        <v>12</v>
      </c>
      <c r="B28" s="51">
        <v>6.3</v>
      </c>
      <c r="C28" s="18"/>
      <c r="D28" s="18"/>
      <c r="E28" s="84">
        <v>912.96</v>
      </c>
      <c r="F28" s="85">
        <v>284.39999999999998</v>
      </c>
      <c r="G28" s="51">
        <v>6.3</v>
      </c>
      <c r="H28" s="18"/>
      <c r="I28" s="18"/>
      <c r="J28" s="51">
        <v>0</v>
      </c>
      <c r="K28" s="51">
        <v>0</v>
      </c>
      <c r="L28" s="51">
        <v>12</v>
      </c>
      <c r="M28" s="51">
        <v>6.3</v>
      </c>
      <c r="N28" s="18"/>
      <c r="O28" s="18"/>
      <c r="P28" s="84">
        <v>4.32</v>
      </c>
      <c r="Q28" s="85">
        <v>-44.640000000000015</v>
      </c>
      <c r="R28" s="51">
        <v>6.3</v>
      </c>
      <c r="S28" s="18"/>
      <c r="T28" s="18"/>
      <c r="U28" s="86">
        <v>41.76</v>
      </c>
      <c r="V28" s="85">
        <v>28.8</v>
      </c>
      <c r="W28" s="51">
        <v>12</v>
      </c>
      <c r="X28" s="51">
        <v>6.3</v>
      </c>
      <c r="Y28" s="18"/>
      <c r="Z28" s="18"/>
      <c r="AA28" s="87">
        <v>855.72</v>
      </c>
      <c r="AB28" s="85">
        <v>252.72</v>
      </c>
      <c r="AC28" s="51">
        <v>6.3</v>
      </c>
      <c r="AD28" s="18"/>
      <c r="AE28" s="18"/>
      <c r="AF28" s="51">
        <v>0</v>
      </c>
      <c r="AG28" s="51">
        <v>0</v>
      </c>
      <c r="AH28" s="181"/>
      <c r="AI28" s="181"/>
    </row>
    <row r="29" spans="1:35" x14ac:dyDescent="0.25">
      <c r="A29" s="51">
        <v>13</v>
      </c>
      <c r="B29" s="51">
        <v>6.3</v>
      </c>
      <c r="C29" s="18"/>
      <c r="D29" s="18"/>
      <c r="E29" s="84">
        <v>884.16</v>
      </c>
      <c r="F29" s="85">
        <v>259.92</v>
      </c>
      <c r="G29" s="51">
        <v>6.3</v>
      </c>
      <c r="H29" s="18"/>
      <c r="I29" s="18"/>
      <c r="J29" s="51">
        <v>0</v>
      </c>
      <c r="K29" s="51">
        <v>0</v>
      </c>
      <c r="L29" s="51">
        <v>13</v>
      </c>
      <c r="M29" s="51">
        <v>6.3</v>
      </c>
      <c r="N29" s="18"/>
      <c r="O29" s="18"/>
      <c r="P29" s="84">
        <v>3.6</v>
      </c>
      <c r="Q29" s="85">
        <v>-44.640000000000015</v>
      </c>
      <c r="R29" s="51">
        <v>6.3</v>
      </c>
      <c r="S29" s="18"/>
      <c r="T29" s="18"/>
      <c r="U29" s="86">
        <v>25.2</v>
      </c>
      <c r="V29" s="85">
        <v>24.48</v>
      </c>
      <c r="W29" s="51">
        <v>13</v>
      </c>
      <c r="X29" s="51">
        <v>6.3</v>
      </c>
      <c r="Y29" s="18"/>
      <c r="Z29" s="18"/>
      <c r="AA29" s="87">
        <v>846.72</v>
      </c>
      <c r="AB29" s="85">
        <v>232.2</v>
      </c>
      <c r="AC29" s="51">
        <v>6.3</v>
      </c>
      <c r="AD29" s="18"/>
      <c r="AE29" s="18"/>
      <c r="AF29" s="51">
        <v>0</v>
      </c>
      <c r="AG29" s="51">
        <v>0</v>
      </c>
      <c r="AH29" s="181"/>
      <c r="AI29" s="181"/>
    </row>
    <row r="30" spans="1:35" x14ac:dyDescent="0.25">
      <c r="A30" s="51">
        <v>14</v>
      </c>
      <c r="B30" s="51">
        <v>6.3</v>
      </c>
      <c r="C30" s="18"/>
      <c r="D30" s="18"/>
      <c r="E30" s="84">
        <v>1054.08</v>
      </c>
      <c r="F30" s="85">
        <v>316.08</v>
      </c>
      <c r="G30" s="51">
        <v>6.3</v>
      </c>
      <c r="H30" s="18"/>
      <c r="I30" s="18"/>
      <c r="J30" s="51">
        <v>0</v>
      </c>
      <c r="K30" s="51">
        <v>0</v>
      </c>
      <c r="L30" s="51">
        <v>14</v>
      </c>
      <c r="M30" s="51">
        <v>6.3</v>
      </c>
      <c r="N30" s="18"/>
      <c r="O30" s="18"/>
      <c r="P30" s="84">
        <v>3.6</v>
      </c>
      <c r="Q30" s="85">
        <v>-44.639999999999986</v>
      </c>
      <c r="R30" s="51">
        <v>6.3</v>
      </c>
      <c r="S30" s="18"/>
      <c r="T30" s="18"/>
      <c r="U30" s="86">
        <v>37.44</v>
      </c>
      <c r="V30" s="85">
        <v>28.08</v>
      </c>
      <c r="W30" s="51">
        <v>14</v>
      </c>
      <c r="X30" s="51">
        <v>6.3</v>
      </c>
      <c r="Y30" s="18"/>
      <c r="Z30" s="18"/>
      <c r="AA30" s="87">
        <v>1007.28</v>
      </c>
      <c r="AB30" s="85">
        <v>287.27999999999997</v>
      </c>
      <c r="AC30" s="51">
        <v>6.3</v>
      </c>
      <c r="AD30" s="18"/>
      <c r="AE30" s="18"/>
      <c r="AF30" s="51">
        <v>0</v>
      </c>
      <c r="AG30" s="51">
        <v>0</v>
      </c>
      <c r="AH30" s="181"/>
      <c r="AI30" s="181"/>
    </row>
    <row r="31" spans="1:35" x14ac:dyDescent="0.25">
      <c r="A31" s="51">
        <v>15</v>
      </c>
      <c r="B31" s="51">
        <v>6.3</v>
      </c>
      <c r="C31" s="18"/>
      <c r="D31" s="18"/>
      <c r="E31" s="84">
        <v>1046.1600000000001</v>
      </c>
      <c r="F31" s="85">
        <v>306.72000000000003</v>
      </c>
      <c r="G31" s="51">
        <v>6.3</v>
      </c>
      <c r="H31" s="18"/>
      <c r="I31" s="18"/>
      <c r="J31" s="51">
        <v>0</v>
      </c>
      <c r="K31" s="51">
        <v>0</v>
      </c>
      <c r="L31" s="51">
        <v>15</v>
      </c>
      <c r="M31" s="51">
        <v>6.3</v>
      </c>
      <c r="N31" s="18"/>
      <c r="O31" s="18"/>
      <c r="P31" s="84">
        <v>2.88</v>
      </c>
      <c r="Q31" s="85">
        <v>-44.640000000000015</v>
      </c>
      <c r="R31" s="51">
        <v>6.3</v>
      </c>
      <c r="S31" s="18"/>
      <c r="T31" s="18"/>
      <c r="U31" s="86">
        <v>61.2</v>
      </c>
      <c r="V31" s="85">
        <v>32.4</v>
      </c>
      <c r="W31" s="51">
        <v>15</v>
      </c>
      <c r="X31" s="51">
        <v>6.3</v>
      </c>
      <c r="Y31" s="18"/>
      <c r="Z31" s="18"/>
      <c r="AA31" s="87">
        <v>975.96</v>
      </c>
      <c r="AB31" s="85">
        <v>276.48</v>
      </c>
      <c r="AC31" s="51">
        <v>6.3</v>
      </c>
      <c r="AD31" s="18"/>
      <c r="AE31" s="18"/>
      <c r="AF31" s="51">
        <v>0</v>
      </c>
      <c r="AG31" s="51">
        <v>0</v>
      </c>
      <c r="AH31" s="181"/>
      <c r="AI31" s="181"/>
    </row>
    <row r="32" spans="1:35" x14ac:dyDescent="0.25">
      <c r="A32" s="51">
        <v>16</v>
      </c>
      <c r="B32" s="51">
        <v>6.3</v>
      </c>
      <c r="C32" s="18"/>
      <c r="D32" s="18"/>
      <c r="E32" s="84">
        <v>1047.5999999999999</v>
      </c>
      <c r="F32" s="85">
        <v>337.68</v>
      </c>
      <c r="G32" s="51">
        <v>6.3</v>
      </c>
      <c r="H32" s="18"/>
      <c r="I32" s="18"/>
      <c r="J32" s="51">
        <v>0</v>
      </c>
      <c r="K32" s="51">
        <v>0</v>
      </c>
      <c r="L32" s="51">
        <v>16</v>
      </c>
      <c r="M32" s="51">
        <v>6.3</v>
      </c>
      <c r="N32" s="18"/>
      <c r="O32" s="18"/>
      <c r="P32" s="84">
        <v>2.88</v>
      </c>
      <c r="Q32" s="85">
        <v>-43.919999999999987</v>
      </c>
      <c r="R32" s="51">
        <v>6.3</v>
      </c>
      <c r="S32" s="18"/>
      <c r="T32" s="18"/>
      <c r="U32" s="86">
        <v>48.24</v>
      </c>
      <c r="V32" s="85">
        <v>47.52</v>
      </c>
      <c r="W32" s="51">
        <v>16</v>
      </c>
      <c r="X32" s="51">
        <v>6.3</v>
      </c>
      <c r="Y32" s="18"/>
      <c r="Z32" s="18"/>
      <c r="AA32" s="87">
        <v>989.28</v>
      </c>
      <c r="AB32" s="85">
        <v>292.32</v>
      </c>
      <c r="AC32" s="51">
        <v>6.3</v>
      </c>
      <c r="AD32" s="18"/>
      <c r="AE32" s="18"/>
      <c r="AF32" s="51">
        <v>0</v>
      </c>
      <c r="AG32" s="51">
        <v>0</v>
      </c>
      <c r="AH32" s="181"/>
      <c r="AI32" s="181"/>
    </row>
    <row r="33" spans="1:35" x14ac:dyDescent="0.25">
      <c r="A33" s="51">
        <v>17</v>
      </c>
      <c r="B33" s="51">
        <v>6.3</v>
      </c>
      <c r="C33" s="18"/>
      <c r="D33" s="18"/>
      <c r="E33" s="84">
        <v>1062</v>
      </c>
      <c r="F33" s="85">
        <v>326.16000000000003</v>
      </c>
      <c r="G33" s="51">
        <v>6.3</v>
      </c>
      <c r="H33" s="18"/>
      <c r="I33" s="18"/>
      <c r="J33" s="51">
        <v>0</v>
      </c>
      <c r="K33" s="51">
        <v>0</v>
      </c>
      <c r="L33" s="51">
        <v>17</v>
      </c>
      <c r="M33" s="51">
        <v>6.3</v>
      </c>
      <c r="N33" s="18"/>
      <c r="O33" s="18"/>
      <c r="P33" s="84">
        <v>2.88</v>
      </c>
      <c r="Q33" s="85">
        <v>-44.640000000000015</v>
      </c>
      <c r="R33" s="51">
        <v>6.3</v>
      </c>
      <c r="S33" s="18"/>
      <c r="T33" s="18"/>
      <c r="U33" s="86">
        <v>60.48</v>
      </c>
      <c r="V33" s="85">
        <v>36.72</v>
      </c>
      <c r="W33" s="51">
        <v>17</v>
      </c>
      <c r="X33" s="51">
        <v>6.3</v>
      </c>
      <c r="Y33" s="18"/>
      <c r="Z33" s="18"/>
      <c r="AA33" s="87">
        <v>989.28</v>
      </c>
      <c r="AB33" s="85">
        <v>290.88</v>
      </c>
      <c r="AC33" s="51">
        <v>6.3</v>
      </c>
      <c r="AD33" s="18"/>
      <c r="AE33" s="18"/>
      <c r="AF33" s="51">
        <v>0</v>
      </c>
      <c r="AG33" s="51">
        <v>0</v>
      </c>
      <c r="AH33" s="181"/>
      <c r="AI33" s="181"/>
    </row>
    <row r="34" spans="1:35" x14ac:dyDescent="0.25">
      <c r="A34" s="51">
        <v>18</v>
      </c>
      <c r="B34" s="51">
        <v>6.3</v>
      </c>
      <c r="C34" s="18"/>
      <c r="D34" s="18"/>
      <c r="E34" s="84">
        <v>1066.32</v>
      </c>
      <c r="F34" s="85">
        <v>329.76</v>
      </c>
      <c r="G34" s="51">
        <v>6.3</v>
      </c>
      <c r="H34" s="18"/>
      <c r="I34" s="18"/>
      <c r="J34" s="51">
        <v>0</v>
      </c>
      <c r="K34" s="51">
        <v>0</v>
      </c>
      <c r="L34" s="51">
        <v>18</v>
      </c>
      <c r="M34" s="51">
        <v>6.3</v>
      </c>
      <c r="N34" s="18"/>
      <c r="O34" s="18"/>
      <c r="P34" s="84">
        <v>3.6</v>
      </c>
      <c r="Q34" s="85">
        <v>-43.920000000000016</v>
      </c>
      <c r="R34" s="51">
        <v>6.3</v>
      </c>
      <c r="S34" s="18"/>
      <c r="T34" s="18"/>
      <c r="U34" s="86">
        <v>43.2</v>
      </c>
      <c r="V34" s="85">
        <v>28.08</v>
      </c>
      <c r="W34" s="51">
        <v>18</v>
      </c>
      <c r="X34" s="51">
        <v>6.3</v>
      </c>
      <c r="Y34" s="18"/>
      <c r="Z34" s="18"/>
      <c r="AA34" s="87">
        <v>1009.8</v>
      </c>
      <c r="AB34" s="85">
        <v>301.68</v>
      </c>
      <c r="AC34" s="51">
        <v>6.3</v>
      </c>
      <c r="AD34" s="18"/>
      <c r="AE34" s="18"/>
      <c r="AF34" s="51">
        <v>0</v>
      </c>
      <c r="AG34" s="51">
        <v>0</v>
      </c>
      <c r="AH34" s="181"/>
      <c r="AI34" s="181"/>
    </row>
    <row r="35" spans="1:35" x14ac:dyDescent="0.25">
      <c r="A35" s="51">
        <v>19</v>
      </c>
      <c r="B35" s="51">
        <v>6.3</v>
      </c>
      <c r="C35" s="18"/>
      <c r="D35" s="18"/>
      <c r="E35" s="84">
        <v>1033.92</v>
      </c>
      <c r="F35" s="85">
        <v>320.39999999999998</v>
      </c>
      <c r="G35" s="51">
        <v>6.3</v>
      </c>
      <c r="H35" s="18"/>
      <c r="I35" s="18"/>
      <c r="J35" s="51">
        <v>0</v>
      </c>
      <c r="K35" s="51">
        <v>0</v>
      </c>
      <c r="L35" s="51">
        <v>19</v>
      </c>
      <c r="M35" s="51">
        <v>6.3</v>
      </c>
      <c r="N35" s="18"/>
      <c r="O35" s="18"/>
      <c r="P35" s="84">
        <v>5.76</v>
      </c>
      <c r="Q35" s="85">
        <v>-45.36</v>
      </c>
      <c r="R35" s="51">
        <v>6.3</v>
      </c>
      <c r="S35" s="18"/>
      <c r="T35" s="18"/>
      <c r="U35" s="86">
        <v>27.36</v>
      </c>
      <c r="V35" s="85">
        <v>25.2</v>
      </c>
      <c r="W35" s="51">
        <v>19</v>
      </c>
      <c r="X35" s="51">
        <v>6.3</v>
      </c>
      <c r="Y35" s="18"/>
      <c r="Z35" s="18"/>
      <c r="AA35" s="87">
        <v>988.2</v>
      </c>
      <c r="AB35" s="85">
        <v>294.12</v>
      </c>
      <c r="AC35" s="51">
        <v>6.3</v>
      </c>
      <c r="AD35" s="18"/>
      <c r="AE35" s="18"/>
      <c r="AF35" s="51">
        <v>0</v>
      </c>
      <c r="AG35" s="51">
        <v>0</v>
      </c>
      <c r="AH35" s="181"/>
      <c r="AI35" s="181"/>
    </row>
    <row r="36" spans="1:35" x14ac:dyDescent="0.25">
      <c r="A36" s="51">
        <v>20</v>
      </c>
      <c r="B36" s="51">
        <v>6.3</v>
      </c>
      <c r="C36" s="18"/>
      <c r="D36" s="18"/>
      <c r="E36" s="84">
        <v>842.4</v>
      </c>
      <c r="F36" s="85">
        <v>247.68</v>
      </c>
      <c r="G36" s="51">
        <v>6.3</v>
      </c>
      <c r="H36" s="18"/>
      <c r="I36" s="18"/>
      <c r="J36" s="51">
        <v>0</v>
      </c>
      <c r="K36" s="51">
        <v>0</v>
      </c>
      <c r="L36" s="51">
        <v>20</v>
      </c>
      <c r="M36" s="51">
        <v>6.3</v>
      </c>
      <c r="N36" s="18"/>
      <c r="O36" s="18"/>
      <c r="P36" s="84">
        <v>7.92</v>
      </c>
      <c r="Q36" s="85">
        <v>-46.079999999999984</v>
      </c>
      <c r="R36" s="51">
        <v>6.3</v>
      </c>
      <c r="S36" s="18"/>
      <c r="T36" s="18"/>
      <c r="U36" s="86">
        <v>30.24</v>
      </c>
      <c r="V36" s="85">
        <v>25.92</v>
      </c>
      <c r="W36" s="51">
        <v>20</v>
      </c>
      <c r="X36" s="51">
        <v>6.3</v>
      </c>
      <c r="Y36" s="18"/>
      <c r="Z36" s="18"/>
      <c r="AA36" s="87">
        <v>793.8</v>
      </c>
      <c r="AB36" s="85">
        <v>219.96</v>
      </c>
      <c r="AC36" s="51">
        <v>6.3</v>
      </c>
      <c r="AD36" s="18"/>
      <c r="AE36" s="18"/>
      <c r="AF36" s="51">
        <v>0</v>
      </c>
      <c r="AG36" s="51">
        <v>0</v>
      </c>
      <c r="AH36" s="181"/>
      <c r="AI36" s="181"/>
    </row>
    <row r="37" spans="1:35" x14ac:dyDescent="0.25">
      <c r="A37" s="51">
        <v>21</v>
      </c>
      <c r="B37" s="51">
        <v>6.3</v>
      </c>
      <c r="C37" s="18"/>
      <c r="D37" s="18"/>
      <c r="E37" s="84">
        <v>981.36</v>
      </c>
      <c r="F37" s="85">
        <v>305.27999999999997</v>
      </c>
      <c r="G37" s="51">
        <v>6.3</v>
      </c>
      <c r="H37" s="18"/>
      <c r="I37" s="18"/>
      <c r="J37" s="51">
        <v>0</v>
      </c>
      <c r="K37" s="51">
        <v>0</v>
      </c>
      <c r="L37" s="51">
        <v>21</v>
      </c>
      <c r="M37" s="51">
        <v>6.3</v>
      </c>
      <c r="N37" s="18"/>
      <c r="O37" s="18"/>
      <c r="P37" s="84">
        <v>7.92</v>
      </c>
      <c r="Q37" s="85">
        <v>-46.800000000000011</v>
      </c>
      <c r="R37" s="51">
        <v>6.3</v>
      </c>
      <c r="S37" s="18"/>
      <c r="T37" s="18"/>
      <c r="U37" s="86">
        <v>30.24</v>
      </c>
      <c r="V37" s="85">
        <v>25.92</v>
      </c>
      <c r="W37" s="51">
        <v>21</v>
      </c>
      <c r="X37" s="51">
        <v>6.3</v>
      </c>
      <c r="Y37" s="18"/>
      <c r="Z37" s="18"/>
      <c r="AA37" s="87">
        <v>931.68</v>
      </c>
      <c r="AB37" s="85">
        <v>277.56</v>
      </c>
      <c r="AC37" s="51">
        <v>6.3</v>
      </c>
      <c r="AD37" s="18"/>
      <c r="AE37" s="18"/>
      <c r="AF37" s="51">
        <v>0</v>
      </c>
      <c r="AG37" s="51">
        <v>0</v>
      </c>
      <c r="AH37" s="181"/>
      <c r="AI37" s="181"/>
    </row>
    <row r="38" spans="1:35" x14ac:dyDescent="0.25">
      <c r="A38" s="51">
        <v>22</v>
      </c>
      <c r="B38" s="51">
        <v>6.3</v>
      </c>
      <c r="C38" s="18"/>
      <c r="D38" s="18"/>
      <c r="E38" s="84">
        <v>1032.48</v>
      </c>
      <c r="F38" s="85">
        <v>321.12</v>
      </c>
      <c r="G38" s="51">
        <v>6.3</v>
      </c>
      <c r="H38" s="18"/>
      <c r="I38" s="18"/>
      <c r="J38" s="51">
        <v>0</v>
      </c>
      <c r="K38" s="51">
        <v>0</v>
      </c>
      <c r="L38" s="51">
        <v>22</v>
      </c>
      <c r="M38" s="51">
        <v>6.3</v>
      </c>
      <c r="N38" s="18"/>
      <c r="O38" s="18"/>
      <c r="P38" s="84">
        <v>7.92</v>
      </c>
      <c r="Q38" s="85">
        <v>-46.800000000000011</v>
      </c>
      <c r="R38" s="51">
        <v>6.3</v>
      </c>
      <c r="S38" s="18"/>
      <c r="T38" s="18"/>
      <c r="U38" s="86">
        <v>30.24</v>
      </c>
      <c r="V38" s="85">
        <v>25.92</v>
      </c>
      <c r="W38" s="51">
        <v>22</v>
      </c>
      <c r="X38" s="51">
        <v>6.3</v>
      </c>
      <c r="Y38" s="18"/>
      <c r="Z38" s="18"/>
      <c r="AA38" s="87">
        <v>984.96</v>
      </c>
      <c r="AB38" s="85">
        <v>293.04000000000002</v>
      </c>
      <c r="AC38" s="51">
        <v>6.3</v>
      </c>
      <c r="AD38" s="18"/>
      <c r="AE38" s="18"/>
      <c r="AF38" s="51">
        <v>0</v>
      </c>
      <c r="AG38" s="51">
        <v>0</v>
      </c>
      <c r="AH38" s="181"/>
      <c r="AI38" s="181"/>
    </row>
    <row r="39" spans="1:35" x14ac:dyDescent="0.25">
      <c r="A39" s="51">
        <v>23</v>
      </c>
      <c r="B39" s="51">
        <v>6.3</v>
      </c>
      <c r="C39" s="18"/>
      <c r="D39" s="18"/>
      <c r="E39" s="84">
        <v>1039.68</v>
      </c>
      <c r="F39" s="85">
        <v>312.48</v>
      </c>
      <c r="G39" s="51">
        <v>6.3</v>
      </c>
      <c r="H39" s="18"/>
      <c r="I39" s="18"/>
      <c r="J39" s="51">
        <v>0</v>
      </c>
      <c r="K39" s="51">
        <v>0</v>
      </c>
      <c r="L39" s="51">
        <v>23</v>
      </c>
      <c r="M39" s="51">
        <v>6.3</v>
      </c>
      <c r="N39" s="18"/>
      <c r="O39" s="18"/>
      <c r="P39" s="84">
        <v>7.92</v>
      </c>
      <c r="Q39" s="85">
        <v>-47.519999999999982</v>
      </c>
      <c r="R39" s="51">
        <v>6.3</v>
      </c>
      <c r="S39" s="18"/>
      <c r="T39" s="18"/>
      <c r="U39" s="86">
        <v>29.52</v>
      </c>
      <c r="V39" s="85">
        <v>26.64</v>
      </c>
      <c r="W39" s="51">
        <v>23</v>
      </c>
      <c r="X39" s="51">
        <v>6.3</v>
      </c>
      <c r="Y39" s="18"/>
      <c r="Z39" s="18"/>
      <c r="AA39" s="87">
        <v>991.08</v>
      </c>
      <c r="AB39" s="85">
        <v>284.76</v>
      </c>
      <c r="AC39" s="51">
        <v>6.3</v>
      </c>
      <c r="AD39" s="18"/>
      <c r="AE39" s="18"/>
      <c r="AF39" s="51">
        <v>0</v>
      </c>
      <c r="AG39" s="51">
        <v>0</v>
      </c>
      <c r="AH39" s="181"/>
      <c r="AI39" s="181"/>
    </row>
    <row r="40" spans="1:35" x14ac:dyDescent="0.25">
      <c r="A40" s="51">
        <v>24</v>
      </c>
      <c r="B40" s="51">
        <v>6.3</v>
      </c>
      <c r="C40" s="18"/>
      <c r="D40" s="18"/>
      <c r="E40" s="84">
        <v>987.12</v>
      </c>
      <c r="F40" s="85">
        <v>307.44</v>
      </c>
      <c r="G40" s="51">
        <v>6.3</v>
      </c>
      <c r="H40" s="18"/>
      <c r="I40" s="18"/>
      <c r="J40" s="51">
        <v>0</v>
      </c>
      <c r="K40" s="51">
        <v>0</v>
      </c>
      <c r="L40" s="51">
        <v>24</v>
      </c>
      <c r="M40" s="51">
        <v>6.3</v>
      </c>
      <c r="N40" s="18"/>
      <c r="O40" s="18"/>
      <c r="P40" s="84">
        <v>8.64</v>
      </c>
      <c r="Q40" s="85">
        <v>-46.08</v>
      </c>
      <c r="R40" s="51">
        <v>6.3</v>
      </c>
      <c r="S40" s="18"/>
      <c r="T40" s="18"/>
      <c r="U40" s="86">
        <v>29.52</v>
      </c>
      <c r="V40" s="85">
        <v>27.36</v>
      </c>
      <c r="W40" s="51">
        <v>24</v>
      </c>
      <c r="X40" s="51">
        <v>6.3</v>
      </c>
      <c r="Y40" s="18"/>
      <c r="Z40" s="18"/>
      <c r="AA40" s="87">
        <v>939.6</v>
      </c>
      <c r="AB40" s="85">
        <v>277.92</v>
      </c>
      <c r="AC40" s="51">
        <v>6.3</v>
      </c>
      <c r="AD40" s="18"/>
      <c r="AE40" s="18"/>
      <c r="AF40" s="51">
        <v>0</v>
      </c>
      <c r="AG40" s="51">
        <v>0</v>
      </c>
      <c r="AH40" s="181"/>
      <c r="AI40" s="181"/>
    </row>
    <row r="41" spans="1:35" x14ac:dyDescent="0.25">
      <c r="A41" s="181"/>
      <c r="B41" s="181"/>
      <c r="C41" s="181"/>
      <c r="D41" s="181"/>
      <c r="E41" s="88"/>
      <c r="F41" s="181"/>
      <c r="G41" s="181"/>
      <c r="H41" s="181"/>
      <c r="I41" s="181"/>
      <c r="J41" s="181"/>
      <c r="K41" s="181"/>
      <c r="L41" s="181"/>
      <c r="M41" s="181"/>
      <c r="N41" s="181"/>
      <c r="O41" s="181"/>
      <c r="P41" s="88"/>
      <c r="Q41" s="181"/>
      <c r="R41" s="181"/>
      <c r="S41" s="181"/>
      <c r="T41" s="181"/>
      <c r="U41" s="181"/>
      <c r="V41" s="181"/>
      <c r="W41" s="181"/>
      <c r="X41" s="181"/>
      <c r="Y41" s="181"/>
      <c r="Z41" s="181"/>
      <c r="AA41" s="88"/>
      <c r="AB41" s="181"/>
      <c r="AC41" s="181"/>
      <c r="AD41" s="181"/>
      <c r="AE41" s="181"/>
      <c r="AF41" s="181"/>
      <c r="AG41" s="181"/>
      <c r="AH41" s="181"/>
      <c r="AI41" s="181"/>
    </row>
    <row r="42" spans="1:35" x14ac:dyDescent="0.25">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row>
    <row r="43" spans="1:35" x14ac:dyDescent="0.25">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row>
    <row r="44" spans="1:35" x14ac:dyDescent="0.25">
      <c r="A44" s="181"/>
      <c r="B44" s="181"/>
      <c r="C44" s="181"/>
      <c r="D44" s="181"/>
      <c r="E44" s="181"/>
      <c r="F44" s="181"/>
      <c r="G44" s="49"/>
      <c r="H44" s="181"/>
      <c r="I44" s="181"/>
      <c r="J44" s="181"/>
      <c r="K44" s="181"/>
      <c r="L44" s="181"/>
      <c r="M44" s="181"/>
      <c r="N44" s="181"/>
      <c r="O44" s="181"/>
      <c r="P44" s="181"/>
      <c r="Q44" s="181"/>
      <c r="R44" s="49"/>
      <c r="S44" s="181"/>
      <c r="T44" s="181"/>
      <c r="U44" s="181"/>
      <c r="V44" s="181"/>
      <c r="W44" s="181"/>
      <c r="X44" s="181"/>
      <c r="Y44" s="181"/>
      <c r="Z44" s="181"/>
      <c r="AA44" s="181"/>
      <c r="AB44" s="181"/>
      <c r="AC44" s="49"/>
      <c r="AD44" s="181"/>
      <c r="AE44" s="181"/>
      <c r="AF44" s="181"/>
      <c r="AG44" s="181"/>
      <c r="AH44" s="181"/>
      <c r="AI44" s="181"/>
    </row>
    <row r="45" spans="1:35" x14ac:dyDescent="0.2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35" x14ac:dyDescent="0.25">
      <c r="A46" s="181"/>
      <c r="B46" s="181" t="s">
        <v>366</v>
      </c>
      <c r="C46" s="181"/>
      <c r="D46" s="181"/>
      <c r="E46" s="181"/>
      <c r="F46" s="181"/>
      <c r="G46" s="181"/>
      <c r="H46" s="181"/>
      <c r="I46" s="181"/>
      <c r="J46" s="181"/>
      <c r="K46" s="181"/>
      <c r="L46" s="181"/>
      <c r="M46" s="181" t="s">
        <v>366</v>
      </c>
      <c r="N46" s="181"/>
      <c r="O46" s="181"/>
      <c r="P46" s="181"/>
      <c r="Q46" s="181"/>
      <c r="R46" s="181"/>
      <c r="S46" s="181"/>
      <c r="T46" s="181"/>
      <c r="U46" s="181"/>
      <c r="V46" s="181"/>
      <c r="W46" s="181"/>
      <c r="X46" s="181" t="s">
        <v>366</v>
      </c>
      <c r="Y46" s="181"/>
      <c r="Z46" s="181"/>
      <c r="AA46" s="181"/>
      <c r="AB46" s="181"/>
      <c r="AC46" s="181"/>
      <c r="AD46" s="181"/>
      <c r="AE46" s="181"/>
      <c r="AF46" s="181"/>
      <c r="AG46" s="181"/>
      <c r="AH46" s="181"/>
      <c r="AI46" s="181"/>
    </row>
    <row r="47" spans="1:35" x14ac:dyDescent="0.2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35" x14ac:dyDescent="0.25">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row>
    <row r="49" spans="1:35" x14ac:dyDescent="0.2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row>
    <row r="50" spans="1:35" x14ac:dyDescent="0.25">
      <c r="A50" s="181"/>
      <c r="B50" s="181" t="s">
        <v>367</v>
      </c>
      <c r="C50" s="181"/>
      <c r="D50" s="181"/>
      <c r="E50" s="181" t="str">
        <f>J6</f>
        <v>18.12.2019г.</v>
      </c>
      <c r="F50" s="181"/>
      <c r="G50" s="181"/>
      <c r="H50" s="181"/>
      <c r="I50" s="181"/>
      <c r="J50" s="181"/>
      <c r="K50" s="181"/>
      <c r="L50" s="181"/>
      <c r="M50" s="181" t="s">
        <v>367</v>
      </c>
      <c r="N50" s="181"/>
      <c r="O50" s="181"/>
      <c r="P50" s="181" t="str">
        <f>U6</f>
        <v>18.12.2019г.</v>
      </c>
      <c r="Q50" s="181"/>
      <c r="R50" s="181"/>
      <c r="S50" s="181"/>
      <c r="T50" s="181"/>
      <c r="U50" s="181"/>
      <c r="V50" s="181"/>
      <c r="W50" s="181"/>
      <c r="X50" s="181" t="s">
        <v>367</v>
      </c>
      <c r="Y50" s="181"/>
      <c r="Z50" s="181"/>
      <c r="AA50" s="181" t="str">
        <f>AF6</f>
        <v>18.12.2019г.</v>
      </c>
      <c r="AB50" s="181"/>
      <c r="AC50" s="181"/>
      <c r="AD50" s="181"/>
      <c r="AE50" s="181"/>
      <c r="AF50" s="181"/>
      <c r="AG50" s="181"/>
      <c r="AH50" s="181"/>
      <c r="AI50" s="181"/>
    </row>
    <row r="51" spans="1:35" x14ac:dyDescent="0.25">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row>
    <row r="52" spans="1:35" x14ac:dyDescent="0.25">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row>
    <row r="53" spans="1:35" x14ac:dyDescent="0.25">
      <c r="A53" s="181"/>
      <c r="B53" s="198" t="s">
        <v>368</v>
      </c>
      <c r="C53" s="181"/>
      <c r="D53" s="181"/>
      <c r="E53" s="181"/>
      <c r="F53" s="181"/>
      <c r="G53" s="181"/>
      <c r="H53" s="181"/>
      <c r="I53" s="181"/>
      <c r="J53" s="181"/>
      <c r="K53" s="181"/>
      <c r="L53" s="181"/>
      <c r="M53" s="198" t="s">
        <v>368</v>
      </c>
      <c r="N53" s="181"/>
      <c r="O53" s="181"/>
      <c r="P53" s="181"/>
      <c r="Q53" s="181"/>
      <c r="R53" s="181"/>
      <c r="S53" s="181"/>
      <c r="T53" s="181"/>
      <c r="U53" s="181"/>
      <c r="V53" s="181"/>
      <c r="W53" s="181"/>
      <c r="X53" s="198" t="s">
        <v>368</v>
      </c>
      <c r="Y53" s="181"/>
      <c r="Z53" s="181"/>
      <c r="AA53" s="181"/>
      <c r="AB53" s="181"/>
      <c r="AC53" s="181"/>
      <c r="AD53" s="181"/>
      <c r="AE53" s="181"/>
      <c r="AF53" s="181"/>
      <c r="AG53" s="181"/>
      <c r="AH53" s="181"/>
      <c r="AI53" s="181"/>
    </row>
    <row r="54" spans="1:35" x14ac:dyDescent="0.25">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row>
    <row r="55" spans="1:35" x14ac:dyDescent="0.25">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row>
    <row r="56" spans="1:35" x14ac:dyDescent="0.25">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row>
    <row r="57" spans="1:35" x14ac:dyDescent="0.25">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row>
    <row r="58" spans="1:35" x14ac:dyDescent="0.2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row>
    <row r="59" spans="1:35" x14ac:dyDescent="0.2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row>
    <row r="60" spans="1:35" x14ac:dyDescent="0.2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row>
    <row r="61" spans="1:35" x14ac:dyDescent="0.25">
      <c r="A61" s="181"/>
      <c r="B61" s="181"/>
      <c r="C61" s="181"/>
      <c r="D61" s="181"/>
      <c r="E61" s="181"/>
      <c r="F61" s="181"/>
      <c r="G61" s="181" t="s">
        <v>347</v>
      </c>
      <c r="H61" s="181"/>
      <c r="I61" s="181"/>
      <c r="J61" s="181"/>
      <c r="K61" s="181"/>
      <c r="L61" s="181"/>
      <c r="M61" s="181"/>
      <c r="N61" s="181"/>
      <c r="O61" s="181"/>
      <c r="P61" s="181"/>
      <c r="Q61" s="181"/>
      <c r="R61" s="181" t="s">
        <v>347</v>
      </c>
      <c r="S61" s="181"/>
      <c r="T61" s="181"/>
      <c r="U61" s="181"/>
      <c r="V61" s="181"/>
      <c r="W61" s="181"/>
      <c r="X61" s="181"/>
      <c r="Y61" s="181"/>
      <c r="Z61" s="181"/>
      <c r="AA61" s="181"/>
      <c r="AB61" s="181"/>
      <c r="AC61" s="181"/>
      <c r="AD61" s="181"/>
      <c r="AE61" s="181"/>
      <c r="AF61" s="181"/>
      <c r="AG61" s="181"/>
      <c r="AH61" s="181"/>
      <c r="AI61" s="181"/>
    </row>
    <row r="62" spans="1:35" x14ac:dyDescent="0.25">
      <c r="A62" s="181"/>
      <c r="B62" s="181"/>
      <c r="C62" s="181"/>
      <c r="D62" s="181"/>
      <c r="E62" s="181"/>
      <c r="F62" s="181" t="s">
        <v>348</v>
      </c>
      <c r="G62" s="181"/>
      <c r="H62" s="181"/>
      <c r="I62" s="181"/>
      <c r="J62" s="198" t="s">
        <v>349</v>
      </c>
      <c r="K62" s="181"/>
      <c r="L62" s="181"/>
      <c r="M62" s="181"/>
      <c r="N62" s="181"/>
      <c r="O62" s="181"/>
      <c r="P62" s="181"/>
      <c r="Q62" s="181" t="s">
        <v>348</v>
      </c>
      <c r="R62" s="181"/>
      <c r="S62" s="181"/>
      <c r="T62" s="181"/>
      <c r="U62" s="198" t="s">
        <v>349</v>
      </c>
      <c r="V62" s="181"/>
      <c r="W62" s="181"/>
      <c r="X62" s="181"/>
      <c r="Y62" s="181"/>
      <c r="Z62" s="181"/>
      <c r="AA62" s="181"/>
      <c r="AB62" s="181"/>
      <c r="AC62" s="181"/>
      <c r="AD62" s="181"/>
      <c r="AE62" s="181"/>
      <c r="AF62" s="181"/>
      <c r="AG62" s="181"/>
      <c r="AH62" s="181"/>
      <c r="AI62" s="181"/>
    </row>
    <row r="63" spans="1:35" x14ac:dyDescent="0.25">
      <c r="A63" s="18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row>
    <row r="64" spans="1:35" x14ac:dyDescent="0.25">
      <c r="A64" s="198" t="s">
        <v>350</v>
      </c>
      <c r="B64" s="181"/>
      <c r="C64" s="181"/>
      <c r="D64" s="181"/>
      <c r="E64" s="181"/>
      <c r="F64" s="181"/>
      <c r="G64" s="181"/>
      <c r="H64" s="181"/>
      <c r="I64" s="181"/>
      <c r="J64" s="181" t="s">
        <v>369</v>
      </c>
      <c r="K64" s="181"/>
      <c r="L64" s="198" t="s">
        <v>350</v>
      </c>
      <c r="M64" s="181"/>
      <c r="N64" s="181"/>
      <c r="O64" s="181"/>
      <c r="P64" s="181"/>
      <c r="Q64" s="181"/>
      <c r="R64" s="181"/>
      <c r="S64" s="181"/>
      <c r="T64" s="181"/>
      <c r="U64" s="181" t="s">
        <v>369</v>
      </c>
      <c r="V64" s="181"/>
      <c r="W64" s="181"/>
      <c r="X64" s="181"/>
      <c r="Y64" s="181"/>
      <c r="Z64" s="181"/>
      <c r="AA64" s="181"/>
      <c r="AB64" s="181"/>
      <c r="AC64" s="181"/>
      <c r="AD64" s="181"/>
      <c r="AE64" s="181"/>
      <c r="AF64" s="181"/>
      <c r="AG64" s="181"/>
      <c r="AH64" s="181"/>
      <c r="AI64" s="181"/>
    </row>
    <row r="65" spans="1:35" x14ac:dyDescent="0.25">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row>
    <row r="66" spans="1:35" x14ac:dyDescent="0.25">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row>
    <row r="67" spans="1:35" x14ac:dyDescent="0.25">
      <c r="A67" s="68" t="s">
        <v>352</v>
      </c>
      <c r="B67" s="69"/>
      <c r="C67" s="70" t="s">
        <v>353</v>
      </c>
      <c r="D67" s="70"/>
      <c r="E67" s="70"/>
      <c r="F67" s="71"/>
      <c r="G67" s="69"/>
      <c r="H67" s="70" t="s">
        <v>370</v>
      </c>
      <c r="I67" s="70"/>
      <c r="J67" s="70"/>
      <c r="K67" s="71"/>
      <c r="L67" s="68" t="s">
        <v>352</v>
      </c>
      <c r="M67" s="69"/>
      <c r="N67" s="70"/>
      <c r="O67" s="70"/>
      <c r="P67" s="70"/>
      <c r="Q67" s="71"/>
      <c r="R67" s="69"/>
      <c r="S67" s="70"/>
      <c r="T67" s="70"/>
      <c r="U67" s="70"/>
      <c r="V67" s="71"/>
      <c r="W67" s="181"/>
      <c r="X67" s="181"/>
      <c r="Y67" s="181"/>
      <c r="Z67" s="181"/>
      <c r="AA67" s="181"/>
      <c r="AB67" s="181"/>
      <c r="AC67" s="181"/>
      <c r="AD67" s="181"/>
      <c r="AE67" s="181"/>
      <c r="AF67" s="181"/>
      <c r="AG67" s="181"/>
      <c r="AH67" s="181"/>
      <c r="AI67" s="181"/>
    </row>
    <row r="68" spans="1:35" x14ac:dyDescent="0.25">
      <c r="A68" s="72"/>
      <c r="B68" s="73"/>
      <c r="C68" s="49"/>
      <c r="D68" s="49"/>
      <c r="E68" s="49"/>
      <c r="F68" s="74"/>
      <c r="G68" s="73"/>
      <c r="H68" s="49"/>
      <c r="I68" s="49"/>
      <c r="J68" s="49"/>
      <c r="K68" s="74"/>
      <c r="L68" s="72"/>
      <c r="M68" s="73"/>
      <c r="N68" s="49" t="s">
        <v>371</v>
      </c>
      <c r="O68" s="49"/>
      <c r="P68" s="49"/>
      <c r="Q68" s="74"/>
      <c r="R68" s="73"/>
      <c r="S68" s="49"/>
      <c r="T68" s="49"/>
      <c r="U68" s="49"/>
      <c r="V68" s="74"/>
      <c r="W68" s="181"/>
      <c r="X68" s="181"/>
      <c r="Y68" s="181"/>
      <c r="Z68" s="181"/>
      <c r="AA68" s="181"/>
      <c r="AB68" s="181"/>
      <c r="AC68" s="181"/>
      <c r="AD68" s="181"/>
      <c r="AE68" s="181"/>
      <c r="AF68" s="181"/>
      <c r="AG68" s="181"/>
      <c r="AH68" s="181"/>
      <c r="AI68" s="181"/>
    </row>
    <row r="69" spans="1:35" x14ac:dyDescent="0.25">
      <c r="A69" s="72"/>
      <c r="B69" s="73"/>
      <c r="C69" s="49" t="s">
        <v>356</v>
      </c>
      <c r="D69" s="49"/>
      <c r="E69" s="49"/>
      <c r="F69" s="74"/>
      <c r="G69" s="73"/>
      <c r="H69" s="49" t="s">
        <v>356</v>
      </c>
      <c r="I69" s="49"/>
      <c r="J69" s="49"/>
      <c r="K69" s="74"/>
      <c r="L69" s="72"/>
      <c r="M69" s="73"/>
      <c r="N69" s="49"/>
      <c r="O69" s="49"/>
      <c r="P69" s="49"/>
      <c r="Q69" s="74"/>
      <c r="R69" s="73"/>
      <c r="S69" s="49"/>
      <c r="T69" s="49"/>
      <c r="U69" s="49"/>
      <c r="V69" s="74"/>
      <c r="W69" s="181"/>
      <c r="X69" s="181"/>
      <c r="Y69" s="181"/>
      <c r="Z69" s="181"/>
      <c r="AA69" s="181"/>
      <c r="AB69" s="181"/>
      <c r="AC69" s="181"/>
      <c r="AD69" s="181"/>
      <c r="AE69" s="181"/>
      <c r="AF69" s="181"/>
      <c r="AG69" s="181"/>
      <c r="AH69" s="181"/>
      <c r="AI69" s="181"/>
    </row>
    <row r="70" spans="1:35" x14ac:dyDescent="0.25">
      <c r="A70" s="72"/>
      <c r="B70" s="76"/>
      <c r="C70" s="77"/>
      <c r="D70" s="77"/>
      <c r="E70" s="77"/>
      <c r="F70" s="78"/>
      <c r="G70" s="76"/>
      <c r="H70" s="77"/>
      <c r="I70" s="77"/>
      <c r="J70" s="77"/>
      <c r="K70" s="78"/>
      <c r="L70" s="72"/>
      <c r="M70" s="76"/>
      <c r="N70" s="77"/>
      <c r="O70" s="77"/>
      <c r="P70" s="77"/>
      <c r="Q70" s="78"/>
      <c r="R70" s="76"/>
      <c r="S70" s="77"/>
      <c r="T70" s="77"/>
      <c r="U70" s="77"/>
      <c r="V70" s="78"/>
      <c r="W70" s="181"/>
      <c r="X70" s="181"/>
      <c r="Y70" s="181"/>
      <c r="Z70" s="181"/>
      <c r="AA70" s="181"/>
      <c r="AB70" s="181"/>
      <c r="AC70" s="181"/>
      <c r="AD70" s="181"/>
      <c r="AE70" s="181"/>
      <c r="AF70" s="181"/>
      <c r="AG70" s="181"/>
      <c r="AH70" s="181"/>
      <c r="AI70" s="181"/>
    </row>
    <row r="71" spans="1:35" x14ac:dyDescent="0.25">
      <c r="A71" s="72"/>
      <c r="B71" s="79" t="s">
        <v>360</v>
      </c>
      <c r="C71" s="80" t="s">
        <v>361</v>
      </c>
      <c r="D71" s="80" t="s">
        <v>362</v>
      </c>
      <c r="E71" s="80" t="s">
        <v>363</v>
      </c>
      <c r="F71" s="80" t="s">
        <v>364</v>
      </c>
      <c r="G71" s="80" t="s">
        <v>360</v>
      </c>
      <c r="H71" s="80" t="s">
        <v>361</v>
      </c>
      <c r="I71" s="80" t="s">
        <v>362</v>
      </c>
      <c r="J71" s="80" t="s">
        <v>363</v>
      </c>
      <c r="K71" s="80" t="s">
        <v>364</v>
      </c>
      <c r="L71" s="72"/>
      <c r="M71" s="79" t="s">
        <v>360</v>
      </c>
      <c r="N71" s="80" t="s">
        <v>361</v>
      </c>
      <c r="O71" s="80" t="s">
        <v>362</v>
      </c>
      <c r="P71" s="80" t="s">
        <v>363</v>
      </c>
      <c r="Q71" s="80" t="s">
        <v>364</v>
      </c>
      <c r="R71" s="80" t="s">
        <v>360</v>
      </c>
      <c r="S71" s="80" t="s">
        <v>361</v>
      </c>
      <c r="T71" s="80" t="s">
        <v>362</v>
      </c>
      <c r="U71" s="80" t="s">
        <v>363</v>
      </c>
      <c r="V71" s="80" t="s">
        <v>364</v>
      </c>
      <c r="W71" s="181"/>
      <c r="X71" s="181"/>
      <c r="Y71" s="181"/>
      <c r="Z71" s="181"/>
      <c r="AA71" s="181"/>
      <c r="AB71" s="181"/>
      <c r="AC71" s="181"/>
      <c r="AD71" s="181"/>
      <c r="AE71" s="181"/>
      <c r="AF71" s="181"/>
      <c r="AG71" s="181"/>
      <c r="AH71" s="181"/>
      <c r="AI71" s="181"/>
    </row>
    <row r="72" spans="1:35" x14ac:dyDescent="0.25">
      <c r="A72" s="81"/>
      <c r="B72" s="82"/>
      <c r="C72" s="83" t="s">
        <v>365</v>
      </c>
      <c r="D72" s="83"/>
      <c r="E72" s="83"/>
      <c r="F72" s="83"/>
      <c r="G72" s="83"/>
      <c r="H72" s="83" t="s">
        <v>365</v>
      </c>
      <c r="I72" s="83"/>
      <c r="J72" s="83"/>
      <c r="K72" s="83"/>
      <c r="L72" s="81"/>
      <c r="M72" s="82"/>
      <c r="N72" s="83" t="s">
        <v>365</v>
      </c>
      <c r="O72" s="83"/>
      <c r="P72" s="83"/>
      <c r="Q72" s="83"/>
      <c r="R72" s="83"/>
      <c r="S72" s="83" t="s">
        <v>365</v>
      </c>
      <c r="T72" s="83"/>
      <c r="U72" s="83"/>
      <c r="V72" s="83"/>
      <c r="W72" s="181"/>
      <c r="X72" s="181"/>
      <c r="Y72" s="181"/>
      <c r="Z72" s="181"/>
      <c r="AA72" s="181"/>
      <c r="AB72" s="181"/>
      <c r="AC72" s="181"/>
      <c r="AD72" s="181"/>
      <c r="AE72" s="181"/>
      <c r="AF72" s="181"/>
      <c r="AG72" s="181"/>
      <c r="AH72" s="181"/>
      <c r="AI72" s="181"/>
    </row>
    <row r="73" spans="1:35" x14ac:dyDescent="0.25">
      <c r="A73" s="51">
        <v>1</v>
      </c>
      <c r="B73" s="51">
        <v>6.3</v>
      </c>
      <c r="C73" s="18"/>
      <c r="D73" s="18"/>
      <c r="E73" s="86">
        <v>0</v>
      </c>
      <c r="F73" s="89">
        <v>0</v>
      </c>
      <c r="G73" s="51">
        <v>6.3</v>
      </c>
      <c r="H73" s="18"/>
      <c r="I73" s="18"/>
      <c r="J73" s="90">
        <v>1698.24</v>
      </c>
      <c r="K73" s="85">
        <v>871.2</v>
      </c>
      <c r="L73" s="51">
        <v>1</v>
      </c>
      <c r="M73" s="51">
        <v>6.3</v>
      </c>
      <c r="N73" s="18"/>
      <c r="O73" s="18"/>
      <c r="P73" s="85">
        <v>1.92</v>
      </c>
      <c r="Q73" s="85">
        <v>15.12</v>
      </c>
      <c r="R73" s="51">
        <v>6.3</v>
      </c>
      <c r="S73" s="18"/>
      <c r="T73" s="18"/>
      <c r="U73" s="90"/>
      <c r="V73" s="90"/>
      <c r="W73" s="181"/>
      <c r="X73" s="181"/>
      <c r="Y73" s="181"/>
      <c r="Z73" s="181"/>
      <c r="AA73" s="181"/>
      <c r="AB73" s="181"/>
      <c r="AC73" s="181"/>
      <c r="AD73" s="181"/>
      <c r="AE73" s="181"/>
      <c r="AF73" s="181"/>
      <c r="AG73" s="181"/>
      <c r="AH73" s="181"/>
      <c r="AI73" s="181"/>
    </row>
    <row r="74" spans="1:35" x14ac:dyDescent="0.25">
      <c r="A74" s="51">
        <v>2</v>
      </c>
      <c r="B74" s="51">
        <v>6.3</v>
      </c>
      <c r="C74" s="18"/>
      <c r="D74" s="18"/>
      <c r="E74" s="86">
        <v>0</v>
      </c>
      <c r="F74" s="89">
        <v>0</v>
      </c>
      <c r="G74" s="51">
        <v>6.3</v>
      </c>
      <c r="H74" s="18"/>
      <c r="I74" s="18"/>
      <c r="J74" s="90">
        <v>1601.28</v>
      </c>
      <c r="K74" s="85">
        <v>838.56</v>
      </c>
      <c r="L74" s="51">
        <v>2</v>
      </c>
      <c r="M74" s="51">
        <v>6.3</v>
      </c>
      <c r="N74" s="18"/>
      <c r="O74" s="18"/>
      <c r="P74" s="85">
        <v>2.16</v>
      </c>
      <c r="Q74" s="85">
        <v>15.6</v>
      </c>
      <c r="R74" s="51">
        <v>6.3</v>
      </c>
      <c r="S74" s="18"/>
      <c r="T74" s="18"/>
      <c r="U74" s="90"/>
      <c r="V74" s="90"/>
      <c r="W74" s="181"/>
      <c r="X74" s="181"/>
      <c r="Y74" s="181"/>
      <c r="Z74" s="181"/>
      <c r="AA74" s="181"/>
      <c r="AB74" s="181"/>
      <c r="AC74" s="181"/>
      <c r="AD74" s="181"/>
      <c r="AE74" s="181"/>
      <c r="AF74" s="181"/>
      <c r="AG74" s="181"/>
      <c r="AH74" s="181"/>
      <c r="AI74" s="181"/>
    </row>
    <row r="75" spans="1:35" x14ac:dyDescent="0.25">
      <c r="A75" s="51">
        <v>3</v>
      </c>
      <c r="B75" s="51">
        <v>6.3</v>
      </c>
      <c r="C75" s="18"/>
      <c r="D75" s="18"/>
      <c r="E75" s="86">
        <v>0</v>
      </c>
      <c r="F75" s="89">
        <v>0</v>
      </c>
      <c r="G75" s="51">
        <v>6.3</v>
      </c>
      <c r="H75" s="18"/>
      <c r="I75" s="18"/>
      <c r="J75" s="90">
        <v>1608.96</v>
      </c>
      <c r="K75" s="85">
        <v>854.4</v>
      </c>
      <c r="L75" s="51">
        <v>3</v>
      </c>
      <c r="M75" s="51">
        <v>6.3</v>
      </c>
      <c r="N75" s="18"/>
      <c r="O75" s="18"/>
      <c r="P75" s="85">
        <v>1.92</v>
      </c>
      <c r="Q75" s="85">
        <v>15.6</v>
      </c>
      <c r="R75" s="51">
        <v>6.3</v>
      </c>
      <c r="S75" s="18"/>
      <c r="T75" s="18"/>
      <c r="U75" s="90"/>
      <c r="V75" s="90"/>
      <c r="W75" s="181"/>
      <c r="X75" s="181"/>
      <c r="Y75" s="181"/>
      <c r="Z75" s="181"/>
      <c r="AA75" s="181"/>
      <c r="AB75" s="181"/>
      <c r="AC75" s="181"/>
      <c r="AD75" s="181"/>
      <c r="AE75" s="181"/>
      <c r="AF75" s="181"/>
      <c r="AG75" s="181"/>
      <c r="AH75" s="181"/>
      <c r="AI75" s="181"/>
    </row>
    <row r="76" spans="1:35" x14ac:dyDescent="0.25">
      <c r="A76" s="51">
        <v>4</v>
      </c>
      <c r="B76" s="51">
        <v>6.3</v>
      </c>
      <c r="C76" s="18"/>
      <c r="D76" s="18"/>
      <c r="E76" s="86">
        <v>0</v>
      </c>
      <c r="F76" s="89">
        <v>0</v>
      </c>
      <c r="G76" s="51">
        <v>6.3</v>
      </c>
      <c r="H76" s="18"/>
      <c r="I76" s="18"/>
      <c r="J76" s="90">
        <v>1590.72</v>
      </c>
      <c r="K76" s="85">
        <v>855.36</v>
      </c>
      <c r="L76" s="51">
        <v>4</v>
      </c>
      <c r="M76" s="51">
        <v>6.3</v>
      </c>
      <c r="N76" s="18"/>
      <c r="O76" s="18"/>
      <c r="P76" s="85">
        <v>2.16</v>
      </c>
      <c r="Q76" s="85">
        <v>15.6</v>
      </c>
      <c r="R76" s="51">
        <v>6.3</v>
      </c>
      <c r="S76" s="18"/>
      <c r="T76" s="18"/>
      <c r="U76" s="90"/>
      <c r="V76" s="90"/>
      <c r="W76" s="181"/>
      <c r="X76" s="181"/>
      <c r="Y76" s="181"/>
      <c r="Z76" s="181"/>
      <c r="AA76" s="181"/>
      <c r="AB76" s="181"/>
      <c r="AC76" s="181"/>
      <c r="AD76" s="181"/>
      <c r="AE76" s="181"/>
      <c r="AF76" s="181"/>
      <c r="AG76" s="181"/>
      <c r="AH76" s="181"/>
      <c r="AI76" s="181"/>
    </row>
    <row r="77" spans="1:35" x14ac:dyDescent="0.25">
      <c r="A77" s="51">
        <v>5</v>
      </c>
      <c r="B77" s="51">
        <v>6.3</v>
      </c>
      <c r="C77" s="18"/>
      <c r="D77" s="18"/>
      <c r="E77" s="86">
        <v>0</v>
      </c>
      <c r="F77" s="89">
        <v>0</v>
      </c>
      <c r="G77" s="51">
        <v>6.3</v>
      </c>
      <c r="H77" s="18"/>
      <c r="I77" s="18"/>
      <c r="J77" s="90">
        <v>1641.12</v>
      </c>
      <c r="K77" s="85">
        <v>840</v>
      </c>
      <c r="L77" s="51">
        <v>5</v>
      </c>
      <c r="M77" s="51">
        <v>6.3</v>
      </c>
      <c r="N77" s="18"/>
      <c r="O77" s="18"/>
      <c r="P77" s="85">
        <v>1.92</v>
      </c>
      <c r="Q77" s="85">
        <v>15.36</v>
      </c>
      <c r="R77" s="51">
        <v>6.3</v>
      </c>
      <c r="S77" s="18"/>
      <c r="T77" s="18"/>
      <c r="U77" s="90"/>
      <c r="V77" s="90"/>
      <c r="W77" s="181"/>
      <c r="X77" s="181"/>
      <c r="Y77" s="181"/>
      <c r="Z77" s="181"/>
      <c r="AA77" s="181"/>
      <c r="AB77" s="181"/>
      <c r="AC77" s="181"/>
      <c r="AD77" s="181"/>
      <c r="AE77" s="181"/>
      <c r="AF77" s="181"/>
      <c r="AG77" s="181"/>
      <c r="AH77" s="181"/>
      <c r="AI77" s="181"/>
    </row>
    <row r="78" spans="1:35" x14ac:dyDescent="0.25">
      <c r="A78" s="51">
        <v>6</v>
      </c>
      <c r="B78" s="51">
        <v>6.3</v>
      </c>
      <c r="C78" s="18"/>
      <c r="D78" s="18"/>
      <c r="E78" s="86">
        <v>0</v>
      </c>
      <c r="F78" s="89">
        <v>0</v>
      </c>
      <c r="G78" s="51">
        <v>6.3</v>
      </c>
      <c r="H78" s="18"/>
      <c r="I78" s="18"/>
      <c r="J78" s="90">
        <v>1728.48</v>
      </c>
      <c r="K78" s="85">
        <v>832.8</v>
      </c>
      <c r="L78" s="51">
        <v>6</v>
      </c>
      <c r="M78" s="51">
        <v>6.3</v>
      </c>
      <c r="N78" s="18"/>
      <c r="O78" s="18"/>
      <c r="P78" s="85">
        <v>1.92</v>
      </c>
      <c r="Q78" s="85">
        <v>14.88</v>
      </c>
      <c r="R78" s="51">
        <v>6.3</v>
      </c>
      <c r="S78" s="18"/>
      <c r="T78" s="18"/>
      <c r="U78" s="90"/>
      <c r="V78" s="90"/>
      <c r="W78" s="181"/>
      <c r="X78" s="181"/>
      <c r="Y78" s="181"/>
      <c r="Z78" s="181"/>
      <c r="AA78" s="181"/>
      <c r="AB78" s="181"/>
      <c r="AC78" s="181"/>
      <c r="AD78" s="181"/>
      <c r="AE78" s="181"/>
      <c r="AF78" s="181"/>
      <c r="AG78" s="181"/>
      <c r="AH78" s="181"/>
      <c r="AI78" s="181"/>
    </row>
    <row r="79" spans="1:35" x14ac:dyDescent="0.25">
      <c r="A79" s="51">
        <v>7</v>
      </c>
      <c r="B79" s="51">
        <v>6.3</v>
      </c>
      <c r="C79" s="18"/>
      <c r="D79" s="18"/>
      <c r="E79" s="86">
        <v>0</v>
      </c>
      <c r="F79" s="89">
        <v>0</v>
      </c>
      <c r="G79" s="51">
        <v>6.3</v>
      </c>
      <c r="H79" s="18"/>
      <c r="I79" s="18"/>
      <c r="J79" s="90">
        <v>1735.68</v>
      </c>
      <c r="K79" s="85">
        <v>810.24</v>
      </c>
      <c r="L79" s="51">
        <v>7</v>
      </c>
      <c r="M79" s="51">
        <v>6.3</v>
      </c>
      <c r="N79" s="18"/>
      <c r="O79" s="18"/>
      <c r="P79" s="85">
        <v>1.92</v>
      </c>
      <c r="Q79" s="85">
        <v>14.64</v>
      </c>
      <c r="R79" s="51">
        <v>6.3</v>
      </c>
      <c r="S79" s="18"/>
      <c r="T79" s="18"/>
      <c r="U79" s="90"/>
      <c r="V79" s="90"/>
      <c r="W79" s="181"/>
      <c r="X79" s="181"/>
      <c r="Y79" s="181"/>
      <c r="Z79" s="181"/>
      <c r="AA79" s="181"/>
      <c r="AB79" s="181"/>
      <c r="AC79" s="181"/>
      <c r="AD79" s="181"/>
      <c r="AE79" s="181"/>
      <c r="AF79" s="181"/>
      <c r="AG79" s="181"/>
      <c r="AH79" s="181"/>
      <c r="AI79" s="181"/>
    </row>
    <row r="80" spans="1:35" x14ac:dyDescent="0.25">
      <c r="A80" s="51">
        <v>8</v>
      </c>
      <c r="B80" s="51">
        <v>6.3</v>
      </c>
      <c r="C80" s="18"/>
      <c r="D80" s="18"/>
      <c r="E80" s="86">
        <v>0</v>
      </c>
      <c r="F80" s="89">
        <v>0</v>
      </c>
      <c r="G80" s="51">
        <v>6.3</v>
      </c>
      <c r="H80" s="18"/>
      <c r="I80" s="18"/>
      <c r="J80" s="90">
        <v>1816.32</v>
      </c>
      <c r="K80" s="85">
        <v>795.84</v>
      </c>
      <c r="L80" s="51">
        <v>8</v>
      </c>
      <c r="M80" s="51">
        <v>6.3</v>
      </c>
      <c r="N80" s="18"/>
      <c r="O80" s="18"/>
      <c r="P80" s="85">
        <v>1.92</v>
      </c>
      <c r="Q80" s="85">
        <v>13.92</v>
      </c>
      <c r="R80" s="51">
        <v>6.3</v>
      </c>
      <c r="S80" s="18"/>
      <c r="T80" s="18"/>
      <c r="U80" s="90"/>
      <c r="V80" s="90"/>
      <c r="W80" s="181"/>
      <c r="X80" s="181"/>
      <c r="Y80" s="181"/>
      <c r="Z80" s="181"/>
      <c r="AA80" s="181"/>
      <c r="AB80" s="181"/>
      <c r="AC80" s="181"/>
      <c r="AD80" s="181"/>
      <c r="AE80" s="181"/>
      <c r="AF80" s="181"/>
      <c r="AG80" s="181"/>
      <c r="AH80" s="181"/>
      <c r="AI80" s="181"/>
    </row>
    <row r="81" spans="1:35" x14ac:dyDescent="0.25">
      <c r="A81" s="51">
        <v>9</v>
      </c>
      <c r="B81" s="51">
        <v>6.3</v>
      </c>
      <c r="C81" s="18"/>
      <c r="D81" s="18"/>
      <c r="E81" s="86">
        <v>0</v>
      </c>
      <c r="F81" s="89">
        <v>0</v>
      </c>
      <c r="G81" s="51">
        <v>6.3</v>
      </c>
      <c r="H81" s="18"/>
      <c r="I81" s="18"/>
      <c r="J81" s="90">
        <v>1896.96</v>
      </c>
      <c r="K81" s="85">
        <v>824.64</v>
      </c>
      <c r="L81" s="51">
        <v>9</v>
      </c>
      <c r="M81" s="51">
        <v>6.3</v>
      </c>
      <c r="N81" s="18"/>
      <c r="O81" s="18"/>
      <c r="P81" s="85">
        <v>1.92</v>
      </c>
      <c r="Q81" s="85">
        <v>12.96</v>
      </c>
      <c r="R81" s="51">
        <v>6.3</v>
      </c>
      <c r="S81" s="18"/>
      <c r="T81" s="18"/>
      <c r="U81" s="90"/>
      <c r="V81" s="90"/>
      <c r="W81" s="181"/>
      <c r="X81" s="181"/>
      <c r="Y81" s="181"/>
      <c r="Z81" s="181"/>
      <c r="AA81" s="181"/>
      <c r="AB81" s="181"/>
      <c r="AC81" s="181"/>
      <c r="AD81" s="181"/>
      <c r="AE81" s="181"/>
      <c r="AF81" s="181"/>
      <c r="AG81" s="181"/>
      <c r="AH81" s="181"/>
      <c r="AI81" s="181"/>
    </row>
    <row r="82" spans="1:35" x14ac:dyDescent="0.25">
      <c r="A82" s="51">
        <v>10</v>
      </c>
      <c r="B82" s="51">
        <v>6.3</v>
      </c>
      <c r="C82" s="18"/>
      <c r="D82" s="18"/>
      <c r="E82" s="86">
        <v>0</v>
      </c>
      <c r="F82" s="89">
        <v>0</v>
      </c>
      <c r="G82" s="51">
        <v>6.3</v>
      </c>
      <c r="H82" s="18"/>
      <c r="I82" s="18"/>
      <c r="J82" s="90">
        <v>1996.8</v>
      </c>
      <c r="K82" s="85">
        <v>887.04</v>
      </c>
      <c r="L82" s="51">
        <v>10</v>
      </c>
      <c r="M82" s="51">
        <v>6.3</v>
      </c>
      <c r="N82" s="18"/>
      <c r="O82" s="18"/>
      <c r="P82" s="85">
        <v>1.68</v>
      </c>
      <c r="Q82" s="85">
        <v>12.24</v>
      </c>
      <c r="R82" s="51">
        <v>6.3</v>
      </c>
      <c r="S82" s="18"/>
      <c r="T82" s="18"/>
      <c r="U82" s="90"/>
      <c r="V82" s="90"/>
      <c r="W82" s="181"/>
      <c r="X82" s="181"/>
      <c r="Y82" s="181"/>
      <c r="Z82" s="181"/>
      <c r="AA82" s="181"/>
      <c r="AB82" s="181"/>
      <c r="AC82" s="181"/>
      <c r="AD82" s="181"/>
      <c r="AE82" s="181"/>
      <c r="AF82" s="181"/>
      <c r="AG82" s="181"/>
      <c r="AH82" s="181"/>
      <c r="AI82" s="181"/>
    </row>
    <row r="83" spans="1:35" x14ac:dyDescent="0.25">
      <c r="A83" s="51">
        <v>11</v>
      </c>
      <c r="B83" s="51">
        <v>6.3</v>
      </c>
      <c r="C83" s="18"/>
      <c r="D83" s="18"/>
      <c r="E83" s="86">
        <v>0</v>
      </c>
      <c r="F83" s="89">
        <v>0</v>
      </c>
      <c r="G83" s="51">
        <v>6.3</v>
      </c>
      <c r="H83" s="18"/>
      <c r="I83" s="18"/>
      <c r="J83" s="90">
        <v>2072.64</v>
      </c>
      <c r="K83" s="85">
        <v>911.52</v>
      </c>
      <c r="L83" s="51">
        <v>11</v>
      </c>
      <c r="M83" s="51">
        <v>6.3</v>
      </c>
      <c r="N83" s="18"/>
      <c r="O83" s="18"/>
      <c r="P83" s="85">
        <v>1.68</v>
      </c>
      <c r="Q83" s="85">
        <v>12</v>
      </c>
      <c r="R83" s="51">
        <v>6.3</v>
      </c>
      <c r="S83" s="18"/>
      <c r="T83" s="18"/>
      <c r="U83" s="90"/>
      <c r="V83" s="90"/>
      <c r="W83" s="181"/>
      <c r="X83" s="181"/>
      <c r="Y83" s="181"/>
      <c r="Z83" s="181"/>
      <c r="AA83" s="181"/>
      <c r="AB83" s="181"/>
      <c r="AC83" s="181"/>
      <c r="AD83" s="181"/>
      <c r="AE83" s="181"/>
      <c r="AF83" s="181"/>
      <c r="AG83" s="181"/>
      <c r="AH83" s="181"/>
      <c r="AI83" s="181"/>
    </row>
    <row r="84" spans="1:35" x14ac:dyDescent="0.25">
      <c r="A84" s="51">
        <v>12</v>
      </c>
      <c r="B84" s="51">
        <v>6.3</v>
      </c>
      <c r="C84" s="18"/>
      <c r="D84" s="18"/>
      <c r="E84" s="86">
        <v>0</v>
      </c>
      <c r="F84" s="89">
        <v>0</v>
      </c>
      <c r="G84" s="51">
        <v>6.3</v>
      </c>
      <c r="H84" s="18"/>
      <c r="I84" s="18"/>
      <c r="J84" s="90">
        <v>2182.08</v>
      </c>
      <c r="K84" s="85">
        <v>936.96</v>
      </c>
      <c r="L84" s="51">
        <v>12</v>
      </c>
      <c r="M84" s="51">
        <v>6.3</v>
      </c>
      <c r="N84" s="18"/>
      <c r="O84" s="18"/>
      <c r="P84" s="85">
        <v>1.68</v>
      </c>
      <c r="Q84" s="85">
        <v>12</v>
      </c>
      <c r="R84" s="51">
        <v>6.3</v>
      </c>
      <c r="S84" s="18"/>
      <c r="T84" s="18"/>
      <c r="U84" s="90"/>
      <c r="V84" s="90"/>
      <c r="W84" s="181"/>
      <c r="X84" s="181"/>
      <c r="Y84" s="181"/>
      <c r="Z84" s="181"/>
      <c r="AA84" s="181"/>
      <c r="AB84" s="181"/>
      <c r="AC84" s="181"/>
      <c r="AD84" s="181"/>
      <c r="AE84" s="181"/>
      <c r="AF84" s="181"/>
      <c r="AG84" s="181"/>
      <c r="AH84" s="181"/>
      <c r="AI84" s="181"/>
    </row>
    <row r="85" spans="1:35" x14ac:dyDescent="0.25">
      <c r="A85" s="51">
        <v>13</v>
      </c>
      <c r="B85" s="51">
        <v>6.3</v>
      </c>
      <c r="C85" s="18"/>
      <c r="D85" s="18"/>
      <c r="E85" s="86">
        <v>0</v>
      </c>
      <c r="F85" s="89">
        <v>0</v>
      </c>
      <c r="G85" s="51">
        <v>6.3</v>
      </c>
      <c r="H85" s="18"/>
      <c r="I85" s="18"/>
      <c r="J85" s="90">
        <v>2204.16</v>
      </c>
      <c r="K85" s="85">
        <v>956.64</v>
      </c>
      <c r="L85" s="51">
        <v>13</v>
      </c>
      <c r="M85" s="51">
        <v>6.3</v>
      </c>
      <c r="N85" s="18"/>
      <c r="O85" s="18"/>
      <c r="P85" s="85">
        <v>1.68</v>
      </c>
      <c r="Q85" s="85">
        <v>12.48</v>
      </c>
      <c r="R85" s="51">
        <v>6.3</v>
      </c>
      <c r="S85" s="18"/>
      <c r="T85" s="18"/>
      <c r="U85" s="90"/>
      <c r="V85" s="90"/>
      <c r="W85" s="181"/>
      <c r="X85" s="181"/>
      <c r="Y85" s="181"/>
      <c r="Z85" s="181"/>
      <c r="AA85" s="181"/>
      <c r="AB85" s="181"/>
      <c r="AC85" s="181"/>
      <c r="AD85" s="181"/>
      <c r="AE85" s="181"/>
      <c r="AF85" s="181"/>
      <c r="AG85" s="181"/>
      <c r="AH85" s="181"/>
      <c r="AI85" s="181"/>
    </row>
    <row r="86" spans="1:35" x14ac:dyDescent="0.25">
      <c r="A86" s="51">
        <v>14</v>
      </c>
      <c r="B86" s="51">
        <v>6.3</v>
      </c>
      <c r="C86" s="18"/>
      <c r="D86" s="18"/>
      <c r="E86" s="86">
        <v>0</v>
      </c>
      <c r="F86" s="89">
        <v>0</v>
      </c>
      <c r="G86" s="51">
        <v>6.3</v>
      </c>
      <c r="H86" s="18"/>
      <c r="I86" s="18"/>
      <c r="J86" s="90">
        <v>2195.52</v>
      </c>
      <c r="K86" s="85">
        <v>936.48</v>
      </c>
      <c r="L86" s="51">
        <v>14</v>
      </c>
      <c r="M86" s="51">
        <v>6.3</v>
      </c>
      <c r="N86" s="18"/>
      <c r="O86" s="18"/>
      <c r="P86" s="85">
        <v>2.16</v>
      </c>
      <c r="Q86" s="85">
        <v>12.24</v>
      </c>
      <c r="R86" s="51">
        <v>6.3</v>
      </c>
      <c r="S86" s="18"/>
      <c r="T86" s="18"/>
      <c r="U86" s="90"/>
      <c r="V86" s="90"/>
      <c r="W86" s="181"/>
      <c r="X86" s="181"/>
      <c r="Y86" s="181"/>
      <c r="Z86" s="181"/>
      <c r="AA86" s="181"/>
      <c r="AB86" s="181"/>
      <c r="AC86" s="181"/>
      <c r="AD86" s="181"/>
      <c r="AE86" s="181"/>
      <c r="AF86" s="181"/>
      <c r="AG86" s="181"/>
      <c r="AH86" s="181"/>
      <c r="AI86" s="181"/>
    </row>
    <row r="87" spans="1:35" x14ac:dyDescent="0.25">
      <c r="A87" s="51">
        <v>15</v>
      </c>
      <c r="B87" s="51">
        <v>6.3</v>
      </c>
      <c r="C87" s="18"/>
      <c r="D87" s="18"/>
      <c r="E87" s="86">
        <v>0</v>
      </c>
      <c r="F87" s="89">
        <v>0</v>
      </c>
      <c r="G87" s="51">
        <v>6.3</v>
      </c>
      <c r="H87" s="18"/>
      <c r="I87" s="18"/>
      <c r="J87" s="90">
        <v>2196</v>
      </c>
      <c r="K87" s="85">
        <v>930.72</v>
      </c>
      <c r="L87" s="51">
        <v>15</v>
      </c>
      <c r="M87" s="51">
        <v>6.3</v>
      </c>
      <c r="N87" s="18"/>
      <c r="O87" s="18"/>
      <c r="P87" s="85">
        <v>2.4</v>
      </c>
      <c r="Q87" s="85">
        <v>12.72</v>
      </c>
      <c r="R87" s="51">
        <v>6.3</v>
      </c>
      <c r="S87" s="18"/>
      <c r="T87" s="18"/>
      <c r="U87" s="90"/>
      <c r="V87" s="90"/>
      <c r="W87" s="181"/>
      <c r="X87" s="181"/>
      <c r="Y87" s="181"/>
      <c r="Z87" s="181"/>
      <c r="AA87" s="181"/>
      <c r="AB87" s="181"/>
      <c r="AC87" s="181"/>
      <c r="AD87" s="181"/>
      <c r="AE87" s="181"/>
      <c r="AF87" s="181"/>
      <c r="AG87" s="181"/>
      <c r="AH87" s="181"/>
      <c r="AI87" s="181"/>
    </row>
    <row r="88" spans="1:35" x14ac:dyDescent="0.25">
      <c r="A88" s="51">
        <v>16</v>
      </c>
      <c r="B88" s="51">
        <v>6.3</v>
      </c>
      <c r="C88" s="18"/>
      <c r="D88" s="18"/>
      <c r="E88" s="86">
        <v>0</v>
      </c>
      <c r="F88" s="89">
        <v>0</v>
      </c>
      <c r="G88" s="51">
        <v>6.3</v>
      </c>
      <c r="H88" s="18"/>
      <c r="I88" s="18"/>
      <c r="J88" s="90">
        <v>2227.6799999999998</v>
      </c>
      <c r="K88" s="85">
        <v>932.64</v>
      </c>
      <c r="L88" s="51">
        <v>16</v>
      </c>
      <c r="M88" s="51">
        <v>6.3</v>
      </c>
      <c r="N88" s="18"/>
      <c r="O88" s="18"/>
      <c r="P88" s="85">
        <v>2.16</v>
      </c>
      <c r="Q88" s="85">
        <v>12.72</v>
      </c>
      <c r="R88" s="51">
        <v>6.3</v>
      </c>
      <c r="S88" s="18"/>
      <c r="T88" s="18"/>
      <c r="U88" s="90"/>
      <c r="V88" s="90"/>
      <c r="W88" s="181"/>
      <c r="X88" s="181"/>
      <c r="Y88" s="181"/>
      <c r="Z88" s="181"/>
      <c r="AA88" s="181"/>
      <c r="AB88" s="181"/>
      <c r="AC88" s="181"/>
      <c r="AD88" s="181"/>
      <c r="AE88" s="181"/>
      <c r="AF88" s="181"/>
      <c r="AG88" s="181"/>
      <c r="AH88" s="181"/>
      <c r="AI88" s="181"/>
    </row>
    <row r="89" spans="1:35" x14ac:dyDescent="0.25">
      <c r="A89" s="51">
        <v>17</v>
      </c>
      <c r="B89" s="51">
        <v>6.3</v>
      </c>
      <c r="C89" s="18"/>
      <c r="D89" s="18"/>
      <c r="E89" s="86">
        <v>0</v>
      </c>
      <c r="F89" s="89">
        <v>0</v>
      </c>
      <c r="G89" s="51">
        <v>6.3</v>
      </c>
      <c r="H89" s="18"/>
      <c r="I89" s="18"/>
      <c r="J89" s="90">
        <v>2290.08</v>
      </c>
      <c r="K89" s="85">
        <v>905.76</v>
      </c>
      <c r="L89" s="51">
        <v>17</v>
      </c>
      <c r="M89" s="51">
        <v>6.3</v>
      </c>
      <c r="N89" s="18"/>
      <c r="O89" s="18"/>
      <c r="P89" s="85">
        <v>2.4</v>
      </c>
      <c r="Q89" s="85">
        <v>12.72</v>
      </c>
      <c r="R89" s="51">
        <v>6.3</v>
      </c>
      <c r="S89" s="18"/>
      <c r="T89" s="18"/>
      <c r="U89" s="90"/>
      <c r="V89" s="90"/>
      <c r="W89" s="181"/>
      <c r="X89" s="181"/>
      <c r="Y89" s="181"/>
      <c r="Z89" s="181"/>
      <c r="AA89" s="181"/>
      <c r="AB89" s="181"/>
      <c r="AC89" s="181"/>
      <c r="AD89" s="181"/>
      <c r="AE89" s="181"/>
      <c r="AF89" s="181"/>
      <c r="AG89" s="181"/>
      <c r="AH89" s="181"/>
      <c r="AI89" s="181"/>
    </row>
    <row r="90" spans="1:35" x14ac:dyDescent="0.25">
      <c r="A90" s="51">
        <v>18</v>
      </c>
      <c r="B90" s="51">
        <v>6.3</v>
      </c>
      <c r="C90" s="18"/>
      <c r="D90" s="18"/>
      <c r="E90" s="86">
        <v>0</v>
      </c>
      <c r="F90" s="89">
        <v>0</v>
      </c>
      <c r="G90" s="51">
        <v>6.3</v>
      </c>
      <c r="H90" s="18"/>
      <c r="I90" s="18"/>
      <c r="J90" s="90">
        <v>2336.16</v>
      </c>
      <c r="K90" s="85">
        <v>879.36</v>
      </c>
      <c r="L90" s="51">
        <v>18</v>
      </c>
      <c r="M90" s="51">
        <v>6.3</v>
      </c>
      <c r="N90" s="18"/>
      <c r="O90" s="18"/>
      <c r="P90" s="85">
        <v>1.92</v>
      </c>
      <c r="Q90" s="85">
        <v>12.72</v>
      </c>
      <c r="R90" s="51">
        <v>6.3</v>
      </c>
      <c r="S90" s="18"/>
      <c r="T90" s="18"/>
      <c r="U90" s="90"/>
      <c r="V90" s="90"/>
      <c r="W90" s="181"/>
      <c r="X90" s="181"/>
      <c r="Y90" s="181"/>
      <c r="Z90" s="181"/>
      <c r="AA90" s="181"/>
      <c r="AB90" s="181"/>
      <c r="AC90" s="181"/>
      <c r="AD90" s="181"/>
      <c r="AE90" s="181"/>
      <c r="AF90" s="181"/>
      <c r="AG90" s="181"/>
      <c r="AH90" s="181"/>
      <c r="AI90" s="181"/>
    </row>
    <row r="91" spans="1:35" x14ac:dyDescent="0.25">
      <c r="A91" s="51">
        <v>19</v>
      </c>
      <c r="B91" s="51">
        <v>6.3</v>
      </c>
      <c r="C91" s="18"/>
      <c r="D91" s="18"/>
      <c r="E91" s="86">
        <v>0</v>
      </c>
      <c r="F91" s="89">
        <v>0</v>
      </c>
      <c r="G91" s="51">
        <v>6.3</v>
      </c>
      <c r="H91" s="18"/>
      <c r="I91" s="18"/>
      <c r="J91" s="90">
        <v>2324.64</v>
      </c>
      <c r="K91" s="85">
        <v>863.52</v>
      </c>
      <c r="L91" s="51">
        <v>19</v>
      </c>
      <c r="M91" s="51">
        <v>6.3</v>
      </c>
      <c r="N91" s="18"/>
      <c r="O91" s="18"/>
      <c r="P91" s="85">
        <v>1.92</v>
      </c>
      <c r="Q91" s="85">
        <v>12.48</v>
      </c>
      <c r="R91" s="51">
        <v>6.3</v>
      </c>
      <c r="S91" s="18"/>
      <c r="T91" s="18"/>
      <c r="U91" s="90"/>
      <c r="V91" s="90"/>
      <c r="W91" s="181"/>
      <c r="X91" s="181"/>
      <c r="Y91" s="181"/>
      <c r="Z91" s="181"/>
      <c r="AA91" s="181"/>
      <c r="AB91" s="181"/>
      <c r="AC91" s="181"/>
      <c r="AD91" s="181"/>
      <c r="AE91" s="181"/>
      <c r="AF91" s="181"/>
      <c r="AG91" s="181"/>
      <c r="AH91" s="181"/>
      <c r="AI91" s="181"/>
    </row>
    <row r="92" spans="1:35" x14ac:dyDescent="0.25">
      <c r="A92" s="51">
        <v>20</v>
      </c>
      <c r="B92" s="51">
        <v>6.3</v>
      </c>
      <c r="C92" s="18"/>
      <c r="D92" s="18"/>
      <c r="E92" s="86">
        <v>0</v>
      </c>
      <c r="F92" s="89">
        <v>0</v>
      </c>
      <c r="G92" s="51">
        <v>6.3</v>
      </c>
      <c r="H92" s="18"/>
      <c r="I92" s="18"/>
      <c r="J92" s="90">
        <v>2301.12</v>
      </c>
      <c r="K92" s="85">
        <v>874.56</v>
      </c>
      <c r="L92" s="51">
        <v>20</v>
      </c>
      <c r="M92" s="51">
        <v>6.3</v>
      </c>
      <c r="N92" s="18"/>
      <c r="O92" s="18"/>
      <c r="P92" s="85">
        <v>1.68</v>
      </c>
      <c r="Q92" s="85">
        <v>12.96</v>
      </c>
      <c r="R92" s="51">
        <v>6.3</v>
      </c>
      <c r="S92" s="18"/>
      <c r="T92" s="18"/>
      <c r="U92" s="90"/>
      <c r="V92" s="90"/>
      <c r="W92" s="181"/>
      <c r="X92" s="181"/>
      <c r="Y92" s="181"/>
      <c r="Z92" s="181"/>
      <c r="AA92" s="181"/>
      <c r="AB92" s="181"/>
      <c r="AC92" s="181"/>
      <c r="AD92" s="181"/>
      <c r="AE92" s="181"/>
      <c r="AF92" s="181"/>
      <c r="AG92" s="181"/>
      <c r="AH92" s="181"/>
      <c r="AI92" s="181"/>
    </row>
    <row r="93" spans="1:35" x14ac:dyDescent="0.25">
      <c r="A93" s="51">
        <v>21</v>
      </c>
      <c r="B93" s="51">
        <v>6.3</v>
      </c>
      <c r="C93" s="18"/>
      <c r="D93" s="18"/>
      <c r="E93" s="86">
        <v>0</v>
      </c>
      <c r="F93" s="89">
        <v>0</v>
      </c>
      <c r="G93" s="51">
        <v>6.3</v>
      </c>
      <c r="H93" s="18"/>
      <c r="I93" s="18"/>
      <c r="J93" s="90">
        <v>2322.7199999999998</v>
      </c>
      <c r="K93" s="85">
        <v>908.16</v>
      </c>
      <c r="L93" s="51">
        <v>21</v>
      </c>
      <c r="M93" s="51">
        <v>6.3</v>
      </c>
      <c r="N93" s="18"/>
      <c r="O93" s="18"/>
      <c r="P93" s="85">
        <v>1.92</v>
      </c>
      <c r="Q93" s="85">
        <v>12.72</v>
      </c>
      <c r="R93" s="51">
        <v>6.3</v>
      </c>
      <c r="S93" s="18"/>
      <c r="T93" s="18"/>
      <c r="U93" s="90"/>
      <c r="V93" s="90"/>
      <c r="W93" s="181"/>
      <c r="X93" s="181"/>
      <c r="Y93" s="181"/>
      <c r="Z93" s="181"/>
      <c r="AA93" s="181"/>
      <c r="AB93" s="181"/>
      <c r="AC93" s="181"/>
      <c r="AD93" s="181"/>
      <c r="AE93" s="181"/>
      <c r="AF93" s="181"/>
      <c r="AG93" s="181"/>
      <c r="AH93" s="181"/>
      <c r="AI93" s="181"/>
    </row>
    <row r="94" spans="1:35" x14ac:dyDescent="0.25">
      <c r="A94" s="51">
        <v>22</v>
      </c>
      <c r="B94" s="51">
        <v>6.3</v>
      </c>
      <c r="C94" s="18"/>
      <c r="D94" s="18"/>
      <c r="E94" s="86">
        <v>0</v>
      </c>
      <c r="F94" s="89">
        <v>0</v>
      </c>
      <c r="G94" s="51">
        <v>6.3</v>
      </c>
      <c r="H94" s="18"/>
      <c r="I94" s="18"/>
      <c r="J94" s="90">
        <v>2303.52</v>
      </c>
      <c r="K94" s="85">
        <v>946.56</v>
      </c>
      <c r="L94" s="51">
        <v>22</v>
      </c>
      <c r="M94" s="51">
        <v>6.3</v>
      </c>
      <c r="N94" s="18"/>
      <c r="O94" s="18"/>
      <c r="P94" s="85">
        <v>1.68</v>
      </c>
      <c r="Q94" s="85">
        <v>13.2</v>
      </c>
      <c r="R94" s="51">
        <v>6.3</v>
      </c>
      <c r="S94" s="18"/>
      <c r="T94" s="18"/>
      <c r="U94" s="90"/>
      <c r="V94" s="90"/>
      <c r="W94" s="181"/>
      <c r="X94" s="181"/>
      <c r="Y94" s="181"/>
      <c r="Z94" s="181"/>
      <c r="AA94" s="181"/>
      <c r="AB94" s="181"/>
      <c r="AC94" s="181"/>
      <c r="AD94" s="181"/>
      <c r="AE94" s="181"/>
      <c r="AF94" s="181"/>
      <c r="AG94" s="181"/>
      <c r="AH94" s="181"/>
      <c r="AI94" s="181"/>
    </row>
    <row r="95" spans="1:35" x14ac:dyDescent="0.25">
      <c r="A95" s="51">
        <v>23</v>
      </c>
      <c r="B95" s="51">
        <v>6.3</v>
      </c>
      <c r="C95" s="18"/>
      <c r="D95" s="18"/>
      <c r="E95" s="86">
        <v>0</v>
      </c>
      <c r="F95" s="89">
        <v>0</v>
      </c>
      <c r="G95" s="51">
        <v>6.3</v>
      </c>
      <c r="H95" s="18"/>
      <c r="I95" s="18"/>
      <c r="J95" s="90">
        <v>2172.96</v>
      </c>
      <c r="K95" s="85">
        <v>948</v>
      </c>
      <c r="L95" s="51">
        <v>23</v>
      </c>
      <c r="M95" s="51">
        <v>6.3</v>
      </c>
      <c r="N95" s="18"/>
      <c r="O95" s="18"/>
      <c r="P95" s="85">
        <v>1.92</v>
      </c>
      <c r="Q95" s="85">
        <v>13.92</v>
      </c>
      <c r="R95" s="51">
        <v>6.3</v>
      </c>
      <c r="S95" s="18"/>
      <c r="T95" s="18"/>
      <c r="U95" s="90"/>
      <c r="V95" s="90"/>
      <c r="W95" s="181"/>
      <c r="X95" s="181"/>
      <c r="Y95" s="181"/>
      <c r="Z95" s="181"/>
      <c r="AA95" s="181"/>
      <c r="AB95" s="181"/>
      <c r="AC95" s="181"/>
      <c r="AD95" s="181"/>
      <c r="AE95" s="181"/>
      <c r="AF95" s="181"/>
      <c r="AG95" s="181"/>
      <c r="AH95" s="181"/>
      <c r="AI95" s="181"/>
    </row>
    <row r="96" spans="1:35" x14ac:dyDescent="0.25">
      <c r="A96" s="51">
        <v>24</v>
      </c>
      <c r="B96" s="51">
        <v>6.3</v>
      </c>
      <c r="C96" s="18"/>
      <c r="D96" s="18"/>
      <c r="E96" s="86">
        <v>0</v>
      </c>
      <c r="F96" s="89">
        <v>0</v>
      </c>
      <c r="G96" s="51">
        <v>6.3</v>
      </c>
      <c r="H96" s="18"/>
      <c r="I96" s="18"/>
      <c r="J96" s="90">
        <v>2050.08</v>
      </c>
      <c r="K96" s="85">
        <v>963.36</v>
      </c>
      <c r="L96" s="51">
        <v>24</v>
      </c>
      <c r="M96" s="51">
        <v>6.3</v>
      </c>
      <c r="N96" s="18"/>
      <c r="O96" s="18"/>
      <c r="P96" s="85">
        <v>1.92</v>
      </c>
      <c r="Q96" s="85">
        <v>13.92</v>
      </c>
      <c r="R96" s="51">
        <v>6.3</v>
      </c>
      <c r="S96" s="18"/>
      <c r="T96" s="18"/>
      <c r="U96" s="90"/>
      <c r="V96" s="90"/>
      <c r="W96" s="181"/>
      <c r="X96" s="181"/>
      <c r="Y96" s="181"/>
      <c r="Z96" s="181"/>
      <c r="AA96" s="181"/>
      <c r="AB96" s="181"/>
      <c r="AC96" s="181"/>
      <c r="AD96" s="181"/>
      <c r="AE96" s="181"/>
      <c r="AF96" s="181"/>
      <c r="AG96" s="181"/>
      <c r="AH96" s="181"/>
      <c r="AI96" s="181"/>
    </row>
    <row r="97" spans="1:35" x14ac:dyDescent="0.25">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row>
    <row r="98" spans="1:35" x14ac:dyDescent="0.25">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row>
    <row r="99" spans="1:35" x14ac:dyDescent="0.25">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row>
    <row r="100" spans="1:35" x14ac:dyDescent="0.25">
      <c r="A100" s="181"/>
      <c r="B100" s="181"/>
      <c r="C100" s="181"/>
      <c r="D100" s="181"/>
      <c r="E100" s="181"/>
      <c r="F100" s="181"/>
      <c r="G100" s="49"/>
      <c r="H100" s="181"/>
      <c r="I100" s="181"/>
      <c r="J100" s="181"/>
      <c r="K100" s="181"/>
      <c r="L100" s="181"/>
      <c r="M100" s="181"/>
      <c r="N100" s="181"/>
      <c r="O100" s="181"/>
      <c r="P100" s="181"/>
      <c r="Q100" s="181"/>
      <c r="R100" s="49"/>
      <c r="S100" s="181"/>
      <c r="T100" s="181"/>
      <c r="U100" s="181"/>
      <c r="V100" s="181"/>
      <c r="W100" s="181"/>
      <c r="X100" s="181"/>
      <c r="Y100" s="181"/>
      <c r="Z100" s="181"/>
      <c r="AA100" s="181"/>
      <c r="AB100" s="181"/>
      <c r="AC100" s="181"/>
      <c r="AD100" s="181"/>
      <c r="AE100" s="181"/>
      <c r="AF100" s="181"/>
      <c r="AG100" s="181"/>
      <c r="AH100" s="181"/>
      <c r="AI100" s="181"/>
    </row>
    <row r="101" spans="1:35" x14ac:dyDescent="0.25">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row>
    <row r="102" spans="1:35" x14ac:dyDescent="0.25">
      <c r="A102" s="181"/>
      <c r="B102" s="181" t="s">
        <v>366</v>
      </c>
      <c r="C102" s="181"/>
      <c r="D102" s="181"/>
      <c r="E102" s="181"/>
      <c r="F102" s="181"/>
      <c r="G102" s="181"/>
      <c r="H102" s="181"/>
      <c r="I102" s="181"/>
      <c r="J102" s="181"/>
      <c r="K102" s="181"/>
      <c r="L102" s="181"/>
      <c r="M102" s="181" t="s">
        <v>366</v>
      </c>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row>
    <row r="103" spans="1:35" x14ac:dyDescent="0.25">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row>
    <row r="104" spans="1:35"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row>
    <row r="105" spans="1:35" x14ac:dyDescent="0.25">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row>
    <row r="106" spans="1:35" x14ac:dyDescent="0.25">
      <c r="A106" s="181"/>
      <c r="B106" s="181" t="s">
        <v>367</v>
      </c>
      <c r="C106" s="181"/>
      <c r="D106" s="181"/>
      <c r="E106" s="181" t="str">
        <f>J62</f>
        <v>18.12.2019г.</v>
      </c>
      <c r="F106" s="181"/>
      <c r="G106" s="181"/>
      <c r="H106" s="181"/>
      <c r="I106" s="181"/>
      <c r="J106" s="181"/>
      <c r="K106" s="181"/>
      <c r="L106" s="181"/>
      <c r="M106" s="181" t="s">
        <v>367</v>
      </c>
      <c r="N106" s="181"/>
      <c r="O106" s="181"/>
      <c r="P106" s="181" t="str">
        <f>U62</f>
        <v>18.12.2019г.</v>
      </c>
      <c r="Q106" s="181"/>
      <c r="R106" s="181"/>
      <c r="S106" s="181"/>
      <c r="T106" s="181"/>
      <c r="U106" s="181"/>
      <c r="V106" s="181"/>
      <c r="W106" s="181"/>
      <c r="X106" s="181"/>
      <c r="Y106" s="181"/>
      <c r="Z106" s="181"/>
      <c r="AA106" s="181"/>
      <c r="AB106" s="181"/>
      <c r="AC106" s="181"/>
      <c r="AD106" s="181"/>
      <c r="AE106" s="181"/>
      <c r="AF106" s="181"/>
      <c r="AG106" s="181"/>
      <c r="AH106" s="181"/>
      <c r="AI106" s="181"/>
    </row>
    <row r="107" spans="1:35" x14ac:dyDescent="0.25">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row>
    <row r="108" spans="1:35" x14ac:dyDescent="0.25">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row>
    <row r="109" spans="1:35" x14ac:dyDescent="0.25">
      <c r="A109" s="181"/>
      <c r="B109" s="198" t="s">
        <v>368</v>
      </c>
      <c r="C109" s="181"/>
      <c r="D109" s="181"/>
      <c r="E109" s="181"/>
      <c r="F109" s="181"/>
      <c r="G109" s="181"/>
      <c r="H109" s="181"/>
      <c r="I109" s="181"/>
      <c r="J109" s="181"/>
      <c r="K109" s="181"/>
      <c r="L109" s="181"/>
      <c r="M109" s="198" t="s">
        <v>368</v>
      </c>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row>
    <row r="110" spans="1:35" x14ac:dyDescent="0.25">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row>
    <row r="111" spans="1:35" x14ac:dyDescent="0.25">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row>
    <row r="112" spans="1:35" x14ac:dyDescent="0.25">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row>
    <row r="113" spans="1:35" x14ac:dyDescent="0.25">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row>
    <row r="114" spans="1:35" x14ac:dyDescent="0.25">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row>
    <row r="115" spans="1:35" x14ac:dyDescent="0.25">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row>
    <row r="116" spans="1:35" x14ac:dyDescent="0.25">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row>
    <row r="117" spans="1:35" x14ac:dyDescent="0.25">
      <c r="A117" s="181"/>
      <c r="B117" s="181"/>
      <c r="C117" s="181"/>
      <c r="D117" s="181"/>
      <c r="E117" s="181"/>
      <c r="F117" s="181"/>
      <c r="G117" s="181" t="s">
        <v>347</v>
      </c>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row>
    <row r="118" spans="1:35" x14ac:dyDescent="0.25">
      <c r="A118" s="181"/>
      <c r="B118" s="181"/>
      <c r="C118" s="181"/>
      <c r="D118" s="181"/>
      <c r="E118" s="181"/>
      <c r="F118" s="181" t="s">
        <v>348</v>
      </c>
      <c r="G118" s="181"/>
      <c r="H118" s="181"/>
      <c r="I118" s="181"/>
      <c r="J118" s="198" t="s">
        <v>349</v>
      </c>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row>
    <row r="119" spans="1:35" x14ac:dyDescent="0.25">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row>
    <row r="120" spans="1:35" x14ac:dyDescent="0.25">
      <c r="A120" s="198" t="s">
        <v>350</v>
      </c>
      <c r="B120" s="181"/>
      <c r="C120" s="181"/>
      <c r="D120" s="181"/>
      <c r="E120" s="181"/>
      <c r="F120" s="181"/>
      <c r="G120" s="181"/>
      <c r="H120" s="181"/>
      <c r="I120" s="181"/>
      <c r="J120" s="181" t="s">
        <v>369</v>
      </c>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row>
    <row r="121" spans="1:35" x14ac:dyDescent="0.25">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row>
    <row r="122" spans="1:35" x14ac:dyDescent="0.25">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row>
    <row r="123" spans="1:35" x14ac:dyDescent="0.25">
      <c r="A123" s="68" t="s">
        <v>352</v>
      </c>
      <c r="B123" s="69"/>
      <c r="C123" s="70"/>
      <c r="D123" s="70"/>
      <c r="E123" s="70"/>
      <c r="F123" s="71"/>
      <c r="G123" s="69"/>
      <c r="H123" s="70"/>
      <c r="I123" s="70"/>
      <c r="J123" s="70"/>
      <c r="K123" s="7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row>
    <row r="124" spans="1:35" x14ac:dyDescent="0.25">
      <c r="A124" s="72"/>
      <c r="B124" s="73"/>
      <c r="C124" s="49" t="s">
        <v>372</v>
      </c>
      <c r="D124" s="49"/>
      <c r="E124" s="49"/>
      <c r="F124" s="74"/>
      <c r="G124" s="73"/>
      <c r="H124" s="49" t="s">
        <v>373</v>
      </c>
      <c r="I124" s="49"/>
      <c r="J124" s="49"/>
      <c r="K124" s="74"/>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row>
    <row r="125" spans="1:35" x14ac:dyDescent="0.25">
      <c r="A125" s="72"/>
      <c r="B125" s="73"/>
      <c r="C125" s="49"/>
      <c r="D125" s="49"/>
      <c r="E125" s="49"/>
      <c r="F125" s="74"/>
      <c r="G125" s="73"/>
      <c r="H125" s="49"/>
      <c r="I125" s="49"/>
      <c r="J125" s="49"/>
      <c r="K125" s="74"/>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row>
    <row r="126" spans="1:35" x14ac:dyDescent="0.25">
      <c r="A126" s="72"/>
      <c r="B126" s="76"/>
      <c r="C126" s="77"/>
      <c r="D126" s="77"/>
      <c r="E126" s="77"/>
      <c r="F126" s="78"/>
      <c r="G126" s="76"/>
      <c r="H126" s="77"/>
      <c r="I126" s="77"/>
      <c r="J126" s="77"/>
      <c r="K126" s="78"/>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row>
    <row r="127" spans="1:35" x14ac:dyDescent="0.25">
      <c r="A127" s="72"/>
      <c r="B127" s="79" t="s">
        <v>360</v>
      </c>
      <c r="C127" s="80" t="s">
        <v>361</v>
      </c>
      <c r="D127" s="80" t="s">
        <v>362</v>
      </c>
      <c r="E127" s="80" t="s">
        <v>363</v>
      </c>
      <c r="F127" s="80" t="s">
        <v>364</v>
      </c>
      <c r="G127" s="80" t="s">
        <v>360</v>
      </c>
      <c r="H127" s="80" t="s">
        <v>361</v>
      </c>
      <c r="I127" s="80" t="s">
        <v>362</v>
      </c>
      <c r="J127" s="80" t="s">
        <v>363</v>
      </c>
      <c r="K127" s="80" t="s">
        <v>364</v>
      </c>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row>
    <row r="128" spans="1:35" x14ac:dyDescent="0.25">
      <c r="A128" s="81"/>
      <c r="B128" s="82"/>
      <c r="C128" s="83" t="s">
        <v>365</v>
      </c>
      <c r="D128" s="83"/>
      <c r="E128" s="83"/>
      <c r="F128" s="83"/>
      <c r="G128" s="83"/>
      <c r="H128" s="83" t="s">
        <v>365</v>
      </c>
      <c r="I128" s="83"/>
      <c r="J128" s="83"/>
      <c r="K128" s="83"/>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row>
    <row r="129" spans="1:35" x14ac:dyDescent="0.25">
      <c r="A129" s="51">
        <v>1</v>
      </c>
      <c r="B129" s="51">
        <v>6.3</v>
      </c>
      <c r="C129" s="18"/>
      <c r="D129" s="18"/>
      <c r="E129" s="85">
        <v>573.12</v>
      </c>
      <c r="F129" s="85">
        <v>286.8</v>
      </c>
      <c r="G129" s="51">
        <v>6.3</v>
      </c>
      <c r="H129" s="18"/>
      <c r="I129" s="18"/>
      <c r="J129" s="85">
        <v>302.39999999999998</v>
      </c>
      <c r="K129" s="85">
        <v>141.12</v>
      </c>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row>
    <row r="130" spans="1:35" x14ac:dyDescent="0.25">
      <c r="A130" s="51">
        <v>2</v>
      </c>
      <c r="B130" s="51">
        <v>6.3</v>
      </c>
      <c r="C130" s="18"/>
      <c r="D130" s="18"/>
      <c r="E130" s="85">
        <v>555.36</v>
      </c>
      <c r="F130" s="85">
        <v>287.04000000000002</v>
      </c>
      <c r="G130" s="51">
        <v>6.3</v>
      </c>
      <c r="H130" s="18"/>
      <c r="I130" s="18"/>
      <c r="J130" s="85">
        <v>256.32</v>
      </c>
      <c r="K130" s="85">
        <v>120.48</v>
      </c>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row>
    <row r="131" spans="1:35" x14ac:dyDescent="0.25">
      <c r="A131" s="51">
        <v>3</v>
      </c>
      <c r="B131" s="51">
        <v>6.3</v>
      </c>
      <c r="C131" s="18"/>
      <c r="D131" s="18"/>
      <c r="E131" s="85">
        <v>544.55999999999995</v>
      </c>
      <c r="F131" s="85">
        <v>284.39999999999998</v>
      </c>
      <c r="G131" s="51">
        <v>6.3</v>
      </c>
      <c r="H131" s="18"/>
      <c r="I131" s="18"/>
      <c r="J131" s="85">
        <v>281.27999999999997</v>
      </c>
      <c r="K131" s="85">
        <v>139.19999999999999</v>
      </c>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row>
    <row r="132" spans="1:35" x14ac:dyDescent="0.25">
      <c r="A132" s="51">
        <v>4</v>
      </c>
      <c r="B132" s="51">
        <v>6.3</v>
      </c>
      <c r="C132" s="18"/>
      <c r="D132" s="18"/>
      <c r="E132" s="85">
        <v>549.12</v>
      </c>
      <c r="F132" s="85">
        <v>293.04000000000002</v>
      </c>
      <c r="G132" s="51">
        <v>6.3</v>
      </c>
      <c r="H132" s="18"/>
      <c r="I132" s="18"/>
      <c r="J132" s="85">
        <v>263.52</v>
      </c>
      <c r="K132" s="85">
        <v>132</v>
      </c>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row>
    <row r="133" spans="1:35" x14ac:dyDescent="0.25">
      <c r="A133" s="51">
        <v>5</v>
      </c>
      <c r="B133" s="51">
        <v>6.3</v>
      </c>
      <c r="C133" s="18"/>
      <c r="D133" s="18"/>
      <c r="E133" s="85">
        <v>570</v>
      </c>
      <c r="F133" s="85">
        <v>282.48</v>
      </c>
      <c r="G133" s="51">
        <v>6.3</v>
      </c>
      <c r="H133" s="18"/>
      <c r="I133" s="18"/>
      <c r="J133" s="85">
        <v>279.83999999999997</v>
      </c>
      <c r="K133" s="85">
        <v>137.28</v>
      </c>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row>
    <row r="134" spans="1:35" x14ac:dyDescent="0.25">
      <c r="A134" s="51">
        <v>6</v>
      </c>
      <c r="B134" s="51">
        <v>6.3</v>
      </c>
      <c r="C134" s="18"/>
      <c r="D134" s="18"/>
      <c r="E134" s="85">
        <v>570.24</v>
      </c>
      <c r="F134" s="85">
        <v>273.36</v>
      </c>
      <c r="G134" s="51">
        <v>6.3</v>
      </c>
      <c r="H134" s="18"/>
      <c r="I134" s="18"/>
      <c r="J134" s="85">
        <v>276.95999999999998</v>
      </c>
      <c r="K134" s="85">
        <v>124.32</v>
      </c>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row>
    <row r="135" spans="1:35" x14ac:dyDescent="0.25">
      <c r="A135" s="51">
        <v>7</v>
      </c>
      <c r="B135" s="51">
        <v>6.3</v>
      </c>
      <c r="C135" s="18"/>
      <c r="D135" s="18"/>
      <c r="E135" s="85">
        <v>574.08000000000004</v>
      </c>
      <c r="F135" s="85">
        <v>270.48</v>
      </c>
      <c r="G135" s="51">
        <v>6.3</v>
      </c>
      <c r="H135" s="18"/>
      <c r="I135" s="18"/>
      <c r="J135" s="85">
        <v>259.2</v>
      </c>
      <c r="K135" s="85">
        <v>108</v>
      </c>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row>
    <row r="136" spans="1:35" x14ac:dyDescent="0.25">
      <c r="A136" s="51">
        <v>8</v>
      </c>
      <c r="B136" s="51">
        <v>6.3</v>
      </c>
      <c r="C136" s="18"/>
      <c r="D136" s="18"/>
      <c r="E136" s="85">
        <v>638.88</v>
      </c>
      <c r="F136" s="85">
        <v>275.52</v>
      </c>
      <c r="G136" s="51">
        <v>6.3</v>
      </c>
      <c r="H136" s="18"/>
      <c r="I136" s="18"/>
      <c r="J136" s="85">
        <v>261.12</v>
      </c>
      <c r="K136" s="85">
        <v>97.92</v>
      </c>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row>
    <row r="137" spans="1:35" x14ac:dyDescent="0.25">
      <c r="A137" s="51">
        <v>9</v>
      </c>
      <c r="B137" s="51">
        <v>6.3</v>
      </c>
      <c r="C137" s="18"/>
      <c r="D137" s="18"/>
      <c r="E137" s="85">
        <v>667.2</v>
      </c>
      <c r="F137" s="85">
        <v>296.39999999999998</v>
      </c>
      <c r="G137" s="51">
        <v>6.3</v>
      </c>
      <c r="H137" s="18"/>
      <c r="I137" s="18"/>
      <c r="J137" s="85">
        <v>293.76</v>
      </c>
      <c r="K137" s="85">
        <v>107.52</v>
      </c>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row>
    <row r="138" spans="1:35" x14ac:dyDescent="0.25">
      <c r="A138" s="51">
        <v>10</v>
      </c>
      <c r="B138" s="51">
        <v>6.3</v>
      </c>
      <c r="C138" s="18"/>
      <c r="D138" s="18"/>
      <c r="E138" s="85">
        <v>684</v>
      </c>
      <c r="F138" s="85">
        <v>332.16</v>
      </c>
      <c r="G138" s="51">
        <v>6.3</v>
      </c>
      <c r="H138" s="18"/>
      <c r="I138" s="18"/>
      <c r="J138" s="85">
        <v>312.48</v>
      </c>
      <c r="K138" s="85">
        <v>110.4</v>
      </c>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row>
    <row r="139" spans="1:35" x14ac:dyDescent="0.25">
      <c r="A139" s="51">
        <v>11</v>
      </c>
      <c r="B139" s="51">
        <v>6.3</v>
      </c>
      <c r="C139" s="18"/>
      <c r="D139" s="18"/>
      <c r="E139" s="85">
        <v>686.88</v>
      </c>
      <c r="F139" s="85">
        <v>320.64</v>
      </c>
      <c r="G139" s="51">
        <v>6.3</v>
      </c>
      <c r="H139" s="18"/>
      <c r="I139" s="18"/>
      <c r="J139" s="85">
        <v>305.27999999999997</v>
      </c>
      <c r="K139" s="85">
        <v>107.52</v>
      </c>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row>
    <row r="140" spans="1:35" x14ac:dyDescent="0.25">
      <c r="A140" s="51">
        <v>12</v>
      </c>
      <c r="B140" s="51">
        <v>6.3</v>
      </c>
      <c r="C140" s="18"/>
      <c r="D140" s="18"/>
      <c r="E140" s="85">
        <v>684.72</v>
      </c>
      <c r="F140" s="85">
        <v>319.92</v>
      </c>
      <c r="G140" s="51">
        <v>6.3</v>
      </c>
      <c r="H140" s="18"/>
      <c r="I140" s="18"/>
      <c r="J140" s="85">
        <v>308.64</v>
      </c>
      <c r="K140" s="85">
        <v>108</v>
      </c>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row>
    <row r="141" spans="1:35" x14ac:dyDescent="0.25">
      <c r="A141" s="51">
        <v>13</v>
      </c>
      <c r="B141" s="51">
        <v>6.3</v>
      </c>
      <c r="C141" s="18"/>
      <c r="D141" s="18"/>
      <c r="E141" s="85">
        <v>709.2</v>
      </c>
      <c r="F141" s="85">
        <v>326.88</v>
      </c>
      <c r="G141" s="51">
        <v>6.3</v>
      </c>
      <c r="H141" s="18"/>
      <c r="I141" s="18"/>
      <c r="J141" s="85">
        <v>310.56</v>
      </c>
      <c r="K141" s="85">
        <v>111.36</v>
      </c>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row>
    <row r="142" spans="1:35" x14ac:dyDescent="0.25">
      <c r="A142" s="51">
        <v>14</v>
      </c>
      <c r="B142" s="51">
        <v>6.3</v>
      </c>
      <c r="C142" s="18"/>
      <c r="D142" s="18"/>
      <c r="E142" s="85">
        <v>698.4</v>
      </c>
      <c r="F142" s="85">
        <v>321.60000000000002</v>
      </c>
      <c r="G142" s="51">
        <v>6.3</v>
      </c>
      <c r="H142" s="18"/>
      <c r="I142" s="18"/>
      <c r="J142" s="85">
        <v>319.2</v>
      </c>
      <c r="K142" s="85">
        <v>111.36</v>
      </c>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row>
    <row r="143" spans="1:35" x14ac:dyDescent="0.25">
      <c r="A143" s="51">
        <v>15</v>
      </c>
      <c r="B143" s="51">
        <v>6.3</v>
      </c>
      <c r="C143" s="18"/>
      <c r="D143" s="18"/>
      <c r="E143" s="85">
        <v>693.12</v>
      </c>
      <c r="F143" s="85">
        <v>327.60000000000002</v>
      </c>
      <c r="G143" s="51">
        <v>6.3</v>
      </c>
      <c r="H143" s="18"/>
      <c r="I143" s="18"/>
      <c r="J143" s="85">
        <v>313.92</v>
      </c>
      <c r="K143" s="85">
        <v>104.16</v>
      </c>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row>
    <row r="144" spans="1:35" x14ac:dyDescent="0.25">
      <c r="A144" s="51">
        <v>16</v>
      </c>
      <c r="B144" s="51">
        <v>6.3</v>
      </c>
      <c r="C144" s="18"/>
      <c r="D144" s="18"/>
      <c r="E144" s="85">
        <v>683.52</v>
      </c>
      <c r="F144" s="85">
        <v>315.36</v>
      </c>
      <c r="G144" s="51">
        <v>6.3</v>
      </c>
      <c r="H144" s="18"/>
      <c r="I144" s="18"/>
      <c r="J144" s="85">
        <v>324.95999999999998</v>
      </c>
      <c r="K144" s="85">
        <v>109.44</v>
      </c>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row>
    <row r="145" spans="1:35" x14ac:dyDescent="0.25">
      <c r="A145" s="51">
        <v>17</v>
      </c>
      <c r="B145" s="51">
        <v>6.3</v>
      </c>
      <c r="C145" s="18"/>
      <c r="D145" s="18"/>
      <c r="E145" s="85">
        <v>701.04</v>
      </c>
      <c r="F145" s="85">
        <v>282.48</v>
      </c>
      <c r="G145" s="51">
        <v>6.3</v>
      </c>
      <c r="H145" s="18"/>
      <c r="I145" s="18"/>
      <c r="J145" s="85">
        <v>332.64</v>
      </c>
      <c r="K145" s="85">
        <v>111.84</v>
      </c>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row>
    <row r="146" spans="1:35" x14ac:dyDescent="0.25">
      <c r="A146" s="51">
        <v>18</v>
      </c>
      <c r="B146" s="51">
        <v>6.3</v>
      </c>
      <c r="C146" s="18"/>
      <c r="D146" s="18"/>
      <c r="E146" s="85">
        <v>702</v>
      </c>
      <c r="F146" s="85">
        <v>261.60000000000002</v>
      </c>
      <c r="G146" s="51">
        <v>6.3</v>
      </c>
      <c r="H146" s="18"/>
      <c r="I146" s="18"/>
      <c r="J146" s="85">
        <v>348.96</v>
      </c>
      <c r="K146" s="85">
        <v>118.56</v>
      </c>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row>
    <row r="147" spans="1:35" x14ac:dyDescent="0.25">
      <c r="A147" s="51">
        <v>19</v>
      </c>
      <c r="B147" s="51">
        <v>6.3</v>
      </c>
      <c r="C147" s="18"/>
      <c r="D147" s="18"/>
      <c r="E147" s="85">
        <v>687.12</v>
      </c>
      <c r="F147" s="85">
        <v>253.44</v>
      </c>
      <c r="G147" s="51">
        <v>6.3</v>
      </c>
      <c r="H147" s="18"/>
      <c r="I147" s="18"/>
      <c r="J147" s="85">
        <v>336</v>
      </c>
      <c r="K147" s="85">
        <v>108.48</v>
      </c>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row>
    <row r="148" spans="1:35" x14ac:dyDescent="0.25">
      <c r="A148" s="51">
        <v>20</v>
      </c>
      <c r="B148" s="51">
        <v>6.3</v>
      </c>
      <c r="C148" s="18"/>
      <c r="D148" s="18"/>
      <c r="E148" s="85">
        <v>675.6</v>
      </c>
      <c r="F148" s="85">
        <v>255.84</v>
      </c>
      <c r="G148" s="51">
        <v>6.3</v>
      </c>
      <c r="H148" s="18"/>
      <c r="I148" s="18"/>
      <c r="J148" s="85">
        <v>296.16000000000003</v>
      </c>
      <c r="K148" s="85">
        <v>93.6</v>
      </c>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row>
    <row r="149" spans="1:35" x14ac:dyDescent="0.25">
      <c r="A149" s="51">
        <v>21</v>
      </c>
      <c r="B149" s="51">
        <v>6.3</v>
      </c>
      <c r="C149" s="18"/>
      <c r="D149" s="18"/>
      <c r="E149" s="85">
        <v>638.16</v>
      </c>
      <c r="F149" s="85">
        <v>252.48</v>
      </c>
      <c r="G149" s="51">
        <v>6.3</v>
      </c>
      <c r="H149" s="18"/>
      <c r="I149" s="18"/>
      <c r="J149" s="85">
        <v>343.2</v>
      </c>
      <c r="K149" s="85">
        <v>127.2</v>
      </c>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row>
    <row r="150" spans="1:35" x14ac:dyDescent="0.25">
      <c r="A150" s="51">
        <v>22</v>
      </c>
      <c r="B150" s="51">
        <v>6.3</v>
      </c>
      <c r="C150" s="18"/>
      <c r="D150" s="18"/>
      <c r="E150" s="85">
        <v>624.72</v>
      </c>
      <c r="F150" s="85">
        <v>254.64</v>
      </c>
      <c r="G150" s="51">
        <v>6.3</v>
      </c>
      <c r="H150" s="18"/>
      <c r="I150" s="18"/>
      <c r="J150" s="85">
        <v>356.16</v>
      </c>
      <c r="K150" s="85">
        <v>137.76</v>
      </c>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row>
    <row r="151" spans="1:35" x14ac:dyDescent="0.25">
      <c r="A151" s="51">
        <v>23</v>
      </c>
      <c r="B151" s="51">
        <v>6.3</v>
      </c>
      <c r="C151" s="18"/>
      <c r="D151" s="18"/>
      <c r="E151" s="85">
        <v>575.52</v>
      </c>
      <c r="F151" s="85">
        <v>258.72000000000003</v>
      </c>
      <c r="G151" s="51">
        <v>6.3</v>
      </c>
      <c r="H151" s="18"/>
      <c r="I151" s="18"/>
      <c r="J151" s="85">
        <v>343.2</v>
      </c>
      <c r="K151" s="85">
        <v>144</v>
      </c>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row>
    <row r="152" spans="1:35" x14ac:dyDescent="0.25">
      <c r="A152" s="51">
        <v>24</v>
      </c>
      <c r="B152" s="51">
        <v>6.3</v>
      </c>
      <c r="C152" s="18"/>
      <c r="D152" s="18"/>
      <c r="E152" s="85">
        <v>522.96</v>
      </c>
      <c r="F152" s="85">
        <v>263.27999999999997</v>
      </c>
      <c r="G152" s="51">
        <v>6.3</v>
      </c>
      <c r="H152" s="18"/>
      <c r="I152" s="18"/>
      <c r="J152" s="85">
        <v>332.64</v>
      </c>
      <c r="K152" s="85">
        <v>145.44</v>
      </c>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row>
    <row r="153" spans="1:35" x14ac:dyDescent="0.25">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row>
    <row r="154" spans="1:35" x14ac:dyDescent="0.25">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row>
    <row r="155" spans="1:35" x14ac:dyDescent="0.25">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row>
    <row r="156" spans="1:35" x14ac:dyDescent="0.25">
      <c r="A156" s="181"/>
      <c r="B156" s="181"/>
      <c r="C156" s="181"/>
      <c r="D156" s="181"/>
      <c r="E156" s="181"/>
      <c r="F156" s="181"/>
      <c r="G156" s="49"/>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row>
    <row r="157" spans="1:35" x14ac:dyDescent="0.25">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row>
    <row r="158" spans="1:35" x14ac:dyDescent="0.25">
      <c r="A158" s="181"/>
      <c r="B158" s="181" t="s">
        <v>366</v>
      </c>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row>
    <row r="159" spans="1:35" x14ac:dyDescent="0.25">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row>
    <row r="160" spans="1:35" x14ac:dyDescent="0.25">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row>
    <row r="161" spans="1:35" x14ac:dyDescent="0.25">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row>
    <row r="162" spans="1:35" x14ac:dyDescent="0.25">
      <c r="A162" s="181"/>
      <c r="B162" s="181" t="s">
        <v>367</v>
      </c>
      <c r="C162" s="181"/>
      <c r="D162" s="181"/>
      <c r="E162" s="181" t="str">
        <f>J118</f>
        <v>18.12.2019г.</v>
      </c>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row>
    <row r="163" spans="1:35" x14ac:dyDescent="0.25">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row>
    <row r="164" spans="1:35" x14ac:dyDescent="0.25">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row>
    <row r="165" spans="1:35" x14ac:dyDescent="0.25">
      <c r="A165" s="181"/>
      <c r="B165" s="198" t="s">
        <v>368</v>
      </c>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row>
    <row r="166" spans="1:35" x14ac:dyDescent="0.25">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row>
    <row r="167" spans="1:35" x14ac:dyDescent="0.25">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row>
    <row r="168" spans="1:35" x14ac:dyDescent="0.25">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row>
    <row r="169" spans="1:35" x14ac:dyDescent="0.25">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row>
    <row r="170" spans="1:35" x14ac:dyDescent="0.25">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row>
    <row r="171" spans="1:35" x14ac:dyDescent="0.25">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row>
    <row r="172" spans="1:35" x14ac:dyDescent="0.25">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row>
    <row r="173" spans="1:35" x14ac:dyDescent="0.25">
      <c r="A173" s="181"/>
      <c r="B173" s="181"/>
      <c r="C173" s="181"/>
      <c r="D173" s="181"/>
      <c r="E173" s="181"/>
      <c r="F173" s="181"/>
      <c r="G173" s="181" t="s">
        <v>347</v>
      </c>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row>
    <row r="174" spans="1:35" x14ac:dyDescent="0.25">
      <c r="A174" s="181"/>
      <c r="B174" s="181"/>
      <c r="C174" s="181"/>
      <c r="D174" s="181"/>
      <c r="E174" s="181"/>
      <c r="F174" s="181" t="s">
        <v>348</v>
      </c>
      <c r="G174" s="181"/>
      <c r="H174" s="181"/>
      <c r="I174" s="181"/>
      <c r="J174" s="198" t="s">
        <v>349</v>
      </c>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row>
    <row r="175" spans="1:35" x14ac:dyDescent="0.25">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row>
    <row r="176" spans="1:35" x14ac:dyDescent="0.25">
      <c r="A176" s="198" t="s">
        <v>350</v>
      </c>
      <c r="B176" s="181"/>
      <c r="C176" s="181"/>
      <c r="D176" s="181"/>
      <c r="E176" s="181"/>
      <c r="F176" s="181"/>
      <c r="G176" s="181"/>
      <c r="H176" s="181"/>
      <c r="I176" s="181"/>
      <c r="J176" s="181" t="s">
        <v>369</v>
      </c>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row>
    <row r="177" spans="1:35" x14ac:dyDescent="0.25">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row>
    <row r="178" spans="1:35" x14ac:dyDescent="0.2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row>
    <row r="179" spans="1:35" x14ac:dyDescent="0.25">
      <c r="A179" s="68" t="s">
        <v>352</v>
      </c>
      <c r="B179" s="69"/>
      <c r="C179" s="70"/>
      <c r="D179" s="70"/>
      <c r="E179" s="70"/>
      <c r="F179" s="71"/>
      <c r="G179" s="69"/>
      <c r="H179" s="70"/>
      <c r="I179" s="70"/>
      <c r="J179" s="70"/>
      <c r="K179" s="7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row>
    <row r="180" spans="1:35" x14ac:dyDescent="0.25">
      <c r="A180" s="72"/>
      <c r="B180" s="73"/>
      <c r="C180" s="49" t="s">
        <v>374</v>
      </c>
      <c r="D180" s="49"/>
      <c r="E180" s="49"/>
      <c r="F180" s="74"/>
      <c r="G180" s="73"/>
      <c r="H180" s="49" t="s">
        <v>375</v>
      </c>
      <c r="I180" s="49"/>
      <c r="J180" s="49"/>
      <c r="K180" s="74"/>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row>
    <row r="181" spans="1:35" x14ac:dyDescent="0.25">
      <c r="A181" s="72"/>
      <c r="B181" s="73"/>
      <c r="C181" s="49"/>
      <c r="D181" s="49"/>
      <c r="E181" s="49"/>
      <c r="F181" s="74"/>
      <c r="G181" s="73"/>
      <c r="H181" s="49"/>
      <c r="I181" s="49"/>
      <c r="J181" s="49"/>
      <c r="K181" s="74"/>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row>
    <row r="182" spans="1:35" x14ac:dyDescent="0.25">
      <c r="A182" s="72"/>
      <c r="B182" s="76"/>
      <c r="C182" s="77"/>
      <c r="D182" s="77"/>
      <c r="E182" s="77"/>
      <c r="F182" s="78"/>
      <c r="G182" s="76"/>
      <c r="H182" s="77"/>
      <c r="I182" s="77"/>
      <c r="J182" s="77"/>
      <c r="K182" s="78"/>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row>
    <row r="183" spans="1:35" x14ac:dyDescent="0.25">
      <c r="A183" s="72"/>
      <c r="B183" s="79" t="s">
        <v>360</v>
      </c>
      <c r="C183" s="80" t="s">
        <v>361</v>
      </c>
      <c r="D183" s="80" t="s">
        <v>362</v>
      </c>
      <c r="E183" s="80" t="s">
        <v>363</v>
      </c>
      <c r="F183" s="80" t="s">
        <v>364</v>
      </c>
      <c r="G183" s="80" t="s">
        <v>360</v>
      </c>
      <c r="H183" s="80" t="s">
        <v>361</v>
      </c>
      <c r="I183" s="80" t="s">
        <v>362</v>
      </c>
      <c r="J183" s="80" t="s">
        <v>363</v>
      </c>
      <c r="K183" s="80" t="s">
        <v>364</v>
      </c>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row>
    <row r="184" spans="1:35" x14ac:dyDescent="0.25">
      <c r="A184" s="81"/>
      <c r="B184" s="82"/>
      <c r="C184" s="83" t="s">
        <v>365</v>
      </c>
      <c r="D184" s="83"/>
      <c r="E184" s="83"/>
      <c r="F184" s="83"/>
      <c r="G184" s="83"/>
      <c r="H184" s="83" t="s">
        <v>365</v>
      </c>
      <c r="I184" s="83"/>
      <c r="J184" s="83"/>
      <c r="K184" s="83"/>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row>
    <row r="185" spans="1:35" x14ac:dyDescent="0.25">
      <c r="A185" s="51">
        <v>1</v>
      </c>
      <c r="B185" s="51">
        <v>6.3</v>
      </c>
      <c r="C185" s="18"/>
      <c r="D185" s="18"/>
      <c r="E185" s="85">
        <v>177.36</v>
      </c>
      <c r="F185" s="85">
        <v>109.92</v>
      </c>
      <c r="G185" s="51">
        <v>6.3</v>
      </c>
      <c r="H185" s="18"/>
      <c r="I185" s="18"/>
      <c r="J185" s="85">
        <v>244.68</v>
      </c>
      <c r="K185" s="85">
        <v>124.2</v>
      </c>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row>
    <row r="186" spans="1:35" x14ac:dyDescent="0.25">
      <c r="A186" s="51">
        <v>2</v>
      </c>
      <c r="B186" s="51">
        <v>6.3</v>
      </c>
      <c r="C186" s="18"/>
      <c r="D186" s="18"/>
      <c r="E186" s="85">
        <v>167.64</v>
      </c>
      <c r="F186" s="85">
        <v>111.84</v>
      </c>
      <c r="G186" s="51">
        <v>6.3</v>
      </c>
      <c r="H186" s="18"/>
      <c r="I186" s="18"/>
      <c r="J186" s="85">
        <v>223.86</v>
      </c>
      <c r="K186" s="85">
        <v>110.76</v>
      </c>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row>
    <row r="187" spans="1:35" x14ac:dyDescent="0.25">
      <c r="A187" s="51">
        <v>3</v>
      </c>
      <c r="B187" s="51">
        <v>6.3</v>
      </c>
      <c r="C187" s="18"/>
      <c r="D187" s="18"/>
      <c r="E187" s="85">
        <v>162.47999999999999</v>
      </c>
      <c r="F187" s="85">
        <v>109.32</v>
      </c>
      <c r="G187" s="51">
        <v>6.3</v>
      </c>
      <c r="H187" s="18"/>
      <c r="I187" s="18"/>
      <c r="J187" s="85">
        <v>221.1</v>
      </c>
      <c r="K187" s="85">
        <v>110.88</v>
      </c>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row>
    <row r="188" spans="1:35" x14ac:dyDescent="0.25">
      <c r="A188" s="51">
        <v>4</v>
      </c>
      <c r="B188" s="51">
        <v>6.3</v>
      </c>
      <c r="C188" s="18"/>
      <c r="D188" s="18"/>
      <c r="E188" s="85">
        <v>163.92</v>
      </c>
      <c r="F188" s="85">
        <v>109.56</v>
      </c>
      <c r="G188" s="51">
        <v>6.3</v>
      </c>
      <c r="H188" s="18"/>
      <c r="I188" s="18"/>
      <c r="J188" s="85">
        <v>213.18</v>
      </c>
      <c r="K188" s="85">
        <v>110.1</v>
      </c>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row>
    <row r="189" spans="1:35" x14ac:dyDescent="0.25">
      <c r="A189" s="51">
        <v>5</v>
      </c>
      <c r="B189" s="51">
        <v>6.3</v>
      </c>
      <c r="C189" s="18"/>
      <c r="D189" s="18"/>
      <c r="E189" s="85">
        <v>165.6</v>
      </c>
      <c r="F189" s="85">
        <v>107.64</v>
      </c>
      <c r="G189" s="51">
        <v>6.3</v>
      </c>
      <c r="H189" s="18"/>
      <c r="I189" s="18"/>
      <c r="J189" s="85">
        <v>215.46</v>
      </c>
      <c r="K189" s="85">
        <v>108.78</v>
      </c>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row>
    <row r="190" spans="1:35" x14ac:dyDescent="0.25">
      <c r="A190" s="51">
        <v>6</v>
      </c>
      <c r="B190" s="51">
        <v>6.3</v>
      </c>
      <c r="C190" s="18"/>
      <c r="D190" s="18"/>
      <c r="E190" s="85">
        <v>183.72</v>
      </c>
      <c r="F190" s="85">
        <v>112.68</v>
      </c>
      <c r="G190" s="51">
        <v>6.3</v>
      </c>
      <c r="H190" s="18"/>
      <c r="I190" s="18"/>
      <c r="J190" s="85">
        <v>253.62</v>
      </c>
      <c r="K190" s="85">
        <v>120.18</v>
      </c>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row>
    <row r="191" spans="1:35" x14ac:dyDescent="0.25">
      <c r="A191" s="51">
        <v>7</v>
      </c>
      <c r="B191" s="51">
        <v>6.3</v>
      </c>
      <c r="C191" s="18"/>
      <c r="D191" s="18"/>
      <c r="E191" s="85">
        <v>211.8</v>
      </c>
      <c r="F191" s="85">
        <v>116.16</v>
      </c>
      <c r="G191" s="51">
        <v>6.3</v>
      </c>
      <c r="H191" s="18"/>
      <c r="I191" s="18"/>
      <c r="J191" s="85">
        <v>292.86</v>
      </c>
      <c r="K191" s="85">
        <v>120.84</v>
      </c>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row>
    <row r="192" spans="1:35" x14ac:dyDescent="0.25">
      <c r="A192" s="51">
        <v>8</v>
      </c>
      <c r="B192" s="51">
        <v>6.3</v>
      </c>
      <c r="C192" s="18"/>
      <c r="D192" s="18"/>
      <c r="E192" s="85">
        <v>215.04</v>
      </c>
      <c r="F192" s="85">
        <v>111.84</v>
      </c>
      <c r="G192" s="51">
        <v>6.3</v>
      </c>
      <c r="H192" s="18"/>
      <c r="I192" s="18"/>
      <c r="J192" s="85">
        <v>316.08</v>
      </c>
      <c r="K192" s="85">
        <v>127.62</v>
      </c>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row>
    <row r="193" spans="1:35" x14ac:dyDescent="0.25">
      <c r="A193" s="51">
        <v>9</v>
      </c>
      <c r="B193" s="51">
        <v>6.3</v>
      </c>
      <c r="C193" s="18"/>
      <c r="D193" s="18"/>
      <c r="E193" s="85">
        <v>206.16</v>
      </c>
      <c r="F193" s="85">
        <v>109.08</v>
      </c>
      <c r="G193" s="51">
        <v>6.3</v>
      </c>
      <c r="H193" s="18"/>
      <c r="I193" s="18"/>
      <c r="J193" s="85">
        <v>306.89999999999998</v>
      </c>
      <c r="K193" s="85">
        <v>123.12</v>
      </c>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row>
    <row r="194" spans="1:35" x14ac:dyDescent="0.25">
      <c r="A194" s="51">
        <v>10</v>
      </c>
      <c r="B194" s="51">
        <v>6.3</v>
      </c>
      <c r="C194" s="18"/>
      <c r="D194" s="18"/>
      <c r="E194" s="85">
        <v>205.8</v>
      </c>
      <c r="F194" s="85">
        <v>104.52</v>
      </c>
      <c r="G194" s="51">
        <v>6.3</v>
      </c>
      <c r="H194" s="18"/>
      <c r="I194" s="18"/>
      <c r="J194" s="85">
        <v>304.32</v>
      </c>
      <c r="K194" s="85">
        <v>122.4</v>
      </c>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row>
    <row r="195" spans="1:35" x14ac:dyDescent="0.25">
      <c r="A195" s="51">
        <v>11</v>
      </c>
      <c r="B195" s="51">
        <v>6.3</v>
      </c>
      <c r="C195" s="18"/>
      <c r="D195" s="18"/>
      <c r="E195" s="85">
        <v>214.08</v>
      </c>
      <c r="F195" s="85">
        <v>107.76</v>
      </c>
      <c r="G195" s="51">
        <v>6.3</v>
      </c>
      <c r="H195" s="18"/>
      <c r="I195" s="18"/>
      <c r="J195" s="85">
        <v>292.98</v>
      </c>
      <c r="K195" s="85">
        <v>119.28</v>
      </c>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row>
    <row r="196" spans="1:35" x14ac:dyDescent="0.25">
      <c r="A196" s="51">
        <v>12</v>
      </c>
      <c r="B196" s="51">
        <v>6.3</v>
      </c>
      <c r="C196" s="18"/>
      <c r="D196" s="18"/>
      <c r="E196" s="85">
        <v>198.96</v>
      </c>
      <c r="F196" s="85">
        <v>102.48</v>
      </c>
      <c r="G196" s="51">
        <v>6.3</v>
      </c>
      <c r="H196" s="18"/>
      <c r="I196" s="18"/>
      <c r="J196" s="85">
        <v>296.52</v>
      </c>
      <c r="K196" s="85">
        <v>117.66</v>
      </c>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row>
    <row r="197" spans="1:35" x14ac:dyDescent="0.25">
      <c r="A197" s="51">
        <v>13</v>
      </c>
      <c r="B197" s="51">
        <v>6.3</v>
      </c>
      <c r="C197" s="18"/>
      <c r="D197" s="18"/>
      <c r="E197" s="85">
        <v>208.56</v>
      </c>
      <c r="F197" s="85">
        <v>112.44</v>
      </c>
      <c r="G197" s="51">
        <v>6.3</v>
      </c>
      <c r="H197" s="18"/>
      <c r="I197" s="18"/>
      <c r="J197" s="85">
        <v>285.95999999999998</v>
      </c>
      <c r="K197" s="85">
        <v>115.56</v>
      </c>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row>
    <row r="198" spans="1:35" x14ac:dyDescent="0.25">
      <c r="A198" s="51">
        <v>14</v>
      </c>
      <c r="B198" s="51">
        <v>6.3</v>
      </c>
      <c r="C198" s="18"/>
      <c r="D198" s="18"/>
      <c r="E198" s="85">
        <v>208.68</v>
      </c>
      <c r="F198" s="85">
        <v>104.88</v>
      </c>
      <c r="G198" s="51">
        <v>6.3</v>
      </c>
      <c r="H198" s="18"/>
      <c r="I198" s="18"/>
      <c r="J198" s="85">
        <v>276.12</v>
      </c>
      <c r="K198" s="85">
        <v>112.38</v>
      </c>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row>
    <row r="199" spans="1:35" x14ac:dyDescent="0.25">
      <c r="A199" s="51">
        <v>15</v>
      </c>
      <c r="B199" s="51">
        <v>6.3</v>
      </c>
      <c r="C199" s="18"/>
      <c r="D199" s="18"/>
      <c r="E199" s="85">
        <v>209.28</v>
      </c>
      <c r="F199" s="85">
        <v>97.8</v>
      </c>
      <c r="G199" s="51">
        <v>6.3</v>
      </c>
      <c r="H199" s="18"/>
      <c r="I199" s="18"/>
      <c r="J199" s="85">
        <v>284.94</v>
      </c>
      <c r="K199" s="85">
        <v>113.4</v>
      </c>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row>
    <row r="200" spans="1:35" x14ac:dyDescent="0.25">
      <c r="A200" s="51">
        <v>16</v>
      </c>
      <c r="B200" s="51">
        <v>6.3</v>
      </c>
      <c r="C200" s="18"/>
      <c r="D200" s="18"/>
      <c r="E200" s="85">
        <v>222.6</v>
      </c>
      <c r="F200" s="85">
        <v>106.2</v>
      </c>
      <c r="G200" s="51">
        <v>6.3</v>
      </c>
      <c r="H200" s="18"/>
      <c r="I200" s="18"/>
      <c r="J200" s="85">
        <v>302.88</v>
      </c>
      <c r="K200" s="85">
        <v>116.16</v>
      </c>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row>
    <row r="201" spans="1:35" x14ac:dyDescent="0.25">
      <c r="A201" s="51">
        <v>17</v>
      </c>
      <c r="B201" s="51">
        <v>6.3</v>
      </c>
      <c r="C201" s="18"/>
      <c r="D201" s="18"/>
      <c r="E201" s="85">
        <v>240.36</v>
      </c>
      <c r="F201" s="85">
        <v>104.28</v>
      </c>
      <c r="G201" s="51">
        <v>6.3</v>
      </c>
      <c r="H201" s="18"/>
      <c r="I201" s="18"/>
      <c r="J201" s="85">
        <v>322.26</v>
      </c>
      <c r="K201" s="85">
        <v>118.44</v>
      </c>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row>
    <row r="202" spans="1:35" x14ac:dyDescent="0.25">
      <c r="A202" s="51">
        <v>18</v>
      </c>
      <c r="B202" s="51">
        <v>6.3</v>
      </c>
      <c r="C202" s="18"/>
      <c r="D202" s="18"/>
      <c r="E202" s="85">
        <v>274.68</v>
      </c>
      <c r="F202" s="85">
        <v>105.24</v>
      </c>
      <c r="G202" s="51">
        <v>6.3</v>
      </c>
      <c r="H202" s="18"/>
      <c r="I202" s="18"/>
      <c r="J202" s="85">
        <v>349.98</v>
      </c>
      <c r="K202" s="85">
        <v>116.34</v>
      </c>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row>
    <row r="203" spans="1:35" x14ac:dyDescent="0.25">
      <c r="A203" s="51">
        <v>19</v>
      </c>
      <c r="B203" s="51">
        <v>6.3</v>
      </c>
      <c r="C203" s="18"/>
      <c r="D203" s="18"/>
      <c r="E203" s="85">
        <v>290.88</v>
      </c>
      <c r="F203" s="85">
        <v>111.96</v>
      </c>
      <c r="G203" s="51">
        <v>6.3</v>
      </c>
      <c r="H203" s="18"/>
      <c r="I203" s="18"/>
      <c r="J203" s="85">
        <v>354.9</v>
      </c>
      <c r="K203" s="85">
        <v>118.14</v>
      </c>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row>
    <row r="204" spans="1:35" x14ac:dyDescent="0.25">
      <c r="A204" s="51">
        <v>20</v>
      </c>
      <c r="B204" s="51">
        <v>6.3</v>
      </c>
      <c r="C204" s="18"/>
      <c r="D204" s="18"/>
      <c r="E204" s="85">
        <v>293.39999999999998</v>
      </c>
      <c r="F204" s="85">
        <v>119.04</v>
      </c>
      <c r="G204" s="51">
        <v>6.3</v>
      </c>
      <c r="H204" s="18"/>
      <c r="I204" s="18"/>
      <c r="J204" s="85">
        <v>353.34</v>
      </c>
      <c r="K204" s="85">
        <v>116.82</v>
      </c>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row>
    <row r="205" spans="1:35" x14ac:dyDescent="0.25">
      <c r="A205" s="51">
        <v>21</v>
      </c>
      <c r="B205" s="51">
        <v>6.3</v>
      </c>
      <c r="C205" s="18"/>
      <c r="D205" s="18"/>
      <c r="E205" s="85">
        <v>281.76</v>
      </c>
      <c r="F205" s="85">
        <v>109.2</v>
      </c>
      <c r="G205" s="51">
        <v>6.3</v>
      </c>
      <c r="H205" s="18"/>
      <c r="I205" s="18"/>
      <c r="J205" s="85">
        <v>349.86</v>
      </c>
      <c r="K205" s="85">
        <v>116.46</v>
      </c>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row>
    <row r="206" spans="1:35" x14ac:dyDescent="0.25">
      <c r="A206" s="51">
        <v>22</v>
      </c>
      <c r="B206" s="51">
        <v>6.3</v>
      </c>
      <c r="C206" s="18"/>
      <c r="D206" s="18"/>
      <c r="E206" s="85">
        <v>286.32</v>
      </c>
      <c r="F206" s="85">
        <v>131.16</v>
      </c>
      <c r="G206" s="51">
        <v>6.3</v>
      </c>
      <c r="H206" s="18"/>
      <c r="I206" s="18"/>
      <c r="J206" s="85">
        <v>336.84</v>
      </c>
      <c r="K206" s="85">
        <v>118.44</v>
      </c>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81"/>
    </row>
    <row r="207" spans="1:35" x14ac:dyDescent="0.25">
      <c r="A207" s="51">
        <v>23</v>
      </c>
      <c r="B207" s="51">
        <v>6.3</v>
      </c>
      <c r="C207" s="18"/>
      <c r="D207" s="18"/>
      <c r="E207" s="85">
        <v>231.12</v>
      </c>
      <c r="F207" s="85">
        <v>108.24</v>
      </c>
      <c r="G207" s="51">
        <v>6.3</v>
      </c>
      <c r="H207" s="18"/>
      <c r="I207" s="18"/>
      <c r="J207" s="85">
        <v>307.38</v>
      </c>
      <c r="K207" s="85">
        <v>120.42</v>
      </c>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row>
    <row r="208" spans="1:35" x14ac:dyDescent="0.25">
      <c r="A208" s="51">
        <v>24</v>
      </c>
      <c r="B208" s="51">
        <v>6.3</v>
      </c>
      <c r="C208" s="18"/>
      <c r="D208" s="18"/>
      <c r="E208" s="85">
        <v>216.48</v>
      </c>
      <c r="F208" s="85">
        <v>115.44</v>
      </c>
      <c r="G208" s="51">
        <v>6.3</v>
      </c>
      <c r="H208" s="18"/>
      <c r="I208" s="18"/>
      <c r="J208" s="85">
        <v>269.39999999999998</v>
      </c>
      <c r="K208" s="85">
        <v>119.76</v>
      </c>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row>
    <row r="209" spans="1:35" x14ac:dyDescent="0.25">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row>
    <row r="210" spans="1:35" x14ac:dyDescent="0.25">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row>
    <row r="211" spans="1:35" x14ac:dyDescent="0.25">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row>
    <row r="212" spans="1:35" x14ac:dyDescent="0.25">
      <c r="A212" s="181"/>
      <c r="B212" s="181"/>
      <c r="C212" s="181"/>
      <c r="D212" s="181"/>
      <c r="E212" s="181"/>
      <c r="F212" s="181"/>
      <c r="G212" s="49"/>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row>
    <row r="213" spans="1:35" x14ac:dyDescent="0.25">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row>
    <row r="214" spans="1:35" x14ac:dyDescent="0.25">
      <c r="A214" s="181"/>
      <c r="B214" s="181" t="s">
        <v>366</v>
      </c>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row>
    <row r="215" spans="1:35" x14ac:dyDescent="0.25">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row>
    <row r="216" spans="1:35" x14ac:dyDescent="0.25">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row>
    <row r="217" spans="1:35" x14ac:dyDescent="0.25">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row>
    <row r="218" spans="1:35" x14ac:dyDescent="0.25">
      <c r="A218" s="181"/>
      <c r="B218" s="181" t="s">
        <v>367</v>
      </c>
      <c r="C218" s="181"/>
      <c r="D218" s="181"/>
      <c r="E218" s="181" t="str">
        <f>J174</f>
        <v>18.12.2019г.</v>
      </c>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row>
    <row r="219" spans="1:35" x14ac:dyDescent="0.25">
      <c r="A219" s="18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row>
    <row r="220" spans="1:35" x14ac:dyDescent="0.25">
      <c r="A220" s="18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row>
    <row r="221" spans="1:35" x14ac:dyDescent="0.25">
      <c r="A221" s="181"/>
      <c r="B221" s="198" t="s">
        <v>368</v>
      </c>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row>
    <row r="222" spans="1:35" x14ac:dyDescent="0.25">
      <c r="A222" s="18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row>
    <row r="223" spans="1:35" x14ac:dyDescent="0.25">
      <c r="A223" s="18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row>
    <row r="224" spans="1:35" x14ac:dyDescent="0.25">
      <c r="A224" s="18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row>
    <row r="225" spans="1:35" x14ac:dyDescent="0.25">
      <c r="A225" s="18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row>
    <row r="226" spans="1:35" x14ac:dyDescent="0.25">
      <c r="A226" s="18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c r="AG226" s="181"/>
      <c r="AH226" s="181"/>
      <c r="AI226" s="181"/>
    </row>
    <row r="227" spans="1:35" x14ac:dyDescent="0.25">
      <c r="A227" s="18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181"/>
      <c r="AC227" s="181"/>
      <c r="AD227" s="181"/>
      <c r="AE227" s="181"/>
      <c r="AF227" s="181"/>
      <c r="AG227" s="181"/>
      <c r="AH227" s="181"/>
      <c r="AI227" s="181"/>
    </row>
    <row r="228" spans="1:35" x14ac:dyDescent="0.25">
      <c r="A228" s="18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181"/>
      <c r="AE228" s="181"/>
      <c r="AF228" s="181"/>
      <c r="AG228" s="181"/>
      <c r="AH228" s="181"/>
      <c r="AI228" s="181"/>
    </row>
    <row r="229" spans="1:35" x14ac:dyDescent="0.25">
      <c r="A229" s="181"/>
      <c r="B229" s="181"/>
      <c r="C229" s="181"/>
      <c r="D229" s="181"/>
      <c r="E229" s="181"/>
      <c r="F229" s="181"/>
      <c r="G229" s="181" t="s">
        <v>347</v>
      </c>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row>
    <row r="230" spans="1:35" x14ac:dyDescent="0.25">
      <c r="A230" s="181"/>
      <c r="B230" s="181"/>
      <c r="C230" s="181"/>
      <c r="D230" s="181"/>
      <c r="E230" s="181"/>
      <c r="F230" s="181" t="s">
        <v>348</v>
      </c>
      <c r="G230" s="181"/>
      <c r="H230" s="181"/>
      <c r="I230" s="181"/>
      <c r="J230" s="181" t="str">
        <f>J118</f>
        <v>18.12.2019г.</v>
      </c>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row>
    <row r="231" spans="1:35" x14ac:dyDescent="0.25">
      <c r="A231" s="18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row>
    <row r="232" spans="1:35" x14ac:dyDescent="0.25">
      <c r="A232" s="198" t="s">
        <v>350</v>
      </c>
      <c r="B232" s="181"/>
      <c r="C232" s="181"/>
      <c r="D232" s="181"/>
      <c r="E232" s="181"/>
      <c r="F232" s="181"/>
      <c r="G232" s="181"/>
      <c r="H232" s="181"/>
      <c r="I232" s="181"/>
      <c r="J232" s="181" t="s">
        <v>369</v>
      </c>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row>
    <row r="233" spans="1:35" x14ac:dyDescent="0.25">
      <c r="A233" s="181"/>
      <c r="B233" s="181"/>
      <c r="C233" s="181"/>
      <c r="D233" s="181"/>
      <c r="E233" s="181"/>
      <c r="F233" s="181"/>
      <c r="G233" s="181"/>
      <c r="H233" s="181"/>
      <c r="I233" s="181"/>
      <c r="J233" s="181"/>
      <c r="K233" s="181"/>
      <c r="L233" s="181"/>
      <c r="M233" s="49"/>
      <c r="N233" s="49"/>
      <c r="O233" s="49"/>
      <c r="P233" s="49"/>
      <c r="Q233" s="49"/>
      <c r="R233" s="181"/>
      <c r="S233" s="181"/>
      <c r="T233" s="181"/>
      <c r="U233" s="181"/>
      <c r="V233" s="181"/>
      <c r="W233" s="181"/>
      <c r="X233" s="181"/>
      <c r="Y233" s="181"/>
      <c r="Z233" s="181"/>
      <c r="AA233" s="181"/>
      <c r="AB233" s="181"/>
      <c r="AC233" s="181"/>
      <c r="AD233" s="181"/>
      <c r="AE233" s="181"/>
      <c r="AF233" s="181"/>
      <c r="AG233" s="181"/>
      <c r="AH233" s="181"/>
      <c r="AI233" s="181"/>
    </row>
    <row r="234" spans="1:35" x14ac:dyDescent="0.25">
      <c r="A234" s="18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181"/>
      <c r="AD234" s="181"/>
      <c r="AE234" s="181"/>
      <c r="AF234" s="181"/>
      <c r="AG234" s="181"/>
      <c r="AH234" s="181"/>
      <c r="AI234" s="181"/>
    </row>
    <row r="235" spans="1:35" x14ac:dyDescent="0.25">
      <c r="A235" s="68" t="s">
        <v>352</v>
      </c>
      <c r="B235" s="69"/>
      <c r="C235" s="70"/>
      <c r="D235" s="70"/>
      <c r="E235" s="70"/>
      <c r="F235" s="71"/>
      <c r="G235" s="69"/>
      <c r="H235" s="70"/>
      <c r="I235" s="70"/>
      <c r="J235" s="70"/>
      <c r="K235" s="71"/>
      <c r="L235" s="181"/>
      <c r="M235" s="181"/>
      <c r="N235" s="181"/>
      <c r="O235" s="181"/>
      <c r="P235" s="181"/>
      <c r="Q235" s="181"/>
      <c r="R235" s="181"/>
      <c r="S235" s="181"/>
      <c r="T235" s="181"/>
      <c r="U235" s="181"/>
      <c r="V235" s="181"/>
      <c r="W235" s="181"/>
      <c r="X235" s="181"/>
      <c r="Y235" s="181"/>
      <c r="Z235" s="181"/>
      <c r="AA235" s="181"/>
      <c r="AB235" s="181"/>
      <c r="AC235" s="181"/>
      <c r="AD235" s="181"/>
      <c r="AE235" s="181"/>
      <c r="AF235" s="181"/>
      <c r="AG235" s="181"/>
      <c r="AH235" s="181"/>
      <c r="AI235" s="181"/>
    </row>
    <row r="236" spans="1:35" x14ac:dyDescent="0.25">
      <c r="A236" s="72"/>
      <c r="B236" s="73"/>
      <c r="C236" s="49" t="s">
        <v>376</v>
      </c>
      <c r="D236" s="49"/>
      <c r="E236" s="49"/>
      <c r="F236" s="74"/>
      <c r="G236" s="49" t="s">
        <v>377</v>
      </c>
      <c r="H236" s="49"/>
      <c r="I236" s="49"/>
      <c r="J236" s="74"/>
      <c r="K236" s="74"/>
      <c r="L236" s="181"/>
      <c r="M236" s="181"/>
      <c r="N236" s="181"/>
      <c r="O236" s="181"/>
      <c r="P236" s="181"/>
      <c r="Q236" s="181"/>
      <c r="R236" s="181"/>
      <c r="S236" s="181"/>
      <c r="T236" s="181"/>
      <c r="U236" s="181"/>
      <c r="V236" s="181"/>
      <c r="W236" s="181"/>
      <c r="X236" s="181"/>
      <c r="Y236" s="181"/>
      <c r="Z236" s="181"/>
      <c r="AA236" s="181"/>
      <c r="AB236" s="181"/>
      <c r="AC236" s="181"/>
      <c r="AD236" s="181"/>
      <c r="AE236" s="181"/>
      <c r="AF236" s="181"/>
      <c r="AG236" s="181"/>
      <c r="AH236" s="181"/>
      <c r="AI236" s="181"/>
    </row>
    <row r="237" spans="1:35" x14ac:dyDescent="0.25">
      <c r="A237" s="72"/>
      <c r="B237" s="73"/>
      <c r="C237" s="49"/>
      <c r="D237" s="49"/>
      <c r="E237" s="49"/>
      <c r="F237" s="74"/>
      <c r="G237" s="73"/>
      <c r="H237" s="49"/>
      <c r="I237" s="49"/>
      <c r="J237" s="49"/>
      <c r="K237" s="74"/>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row>
    <row r="238" spans="1:35" x14ac:dyDescent="0.25">
      <c r="A238" s="72"/>
      <c r="B238" s="76"/>
      <c r="C238" s="77"/>
      <c r="D238" s="77"/>
      <c r="E238" s="77"/>
      <c r="F238" s="78"/>
      <c r="G238" s="76"/>
      <c r="H238" s="77"/>
      <c r="I238" s="77"/>
      <c r="J238" s="77"/>
      <c r="K238" s="78"/>
      <c r="L238" s="181"/>
      <c r="M238" s="181"/>
      <c r="N238" s="181"/>
      <c r="O238" s="181"/>
      <c r="P238" s="181"/>
      <c r="Q238" s="181"/>
      <c r="R238" s="181"/>
      <c r="S238" s="181"/>
      <c r="T238" s="181"/>
      <c r="U238" s="181"/>
      <c r="V238" s="181"/>
      <c r="W238" s="181"/>
      <c r="X238" s="181"/>
      <c r="Y238" s="181"/>
      <c r="Z238" s="181"/>
      <c r="AA238" s="181"/>
      <c r="AB238" s="181"/>
      <c r="AC238" s="181"/>
      <c r="AD238" s="181"/>
      <c r="AE238" s="181"/>
      <c r="AF238" s="181"/>
      <c r="AG238" s="181"/>
      <c r="AH238" s="181"/>
      <c r="AI238" s="181"/>
    </row>
    <row r="239" spans="1:35" x14ac:dyDescent="0.25">
      <c r="A239" s="72"/>
      <c r="B239" s="79" t="s">
        <v>360</v>
      </c>
      <c r="C239" s="80" t="s">
        <v>361</v>
      </c>
      <c r="D239" s="80" t="s">
        <v>362</v>
      </c>
      <c r="E239" s="80" t="s">
        <v>363</v>
      </c>
      <c r="F239" s="80" t="s">
        <v>364</v>
      </c>
      <c r="G239" s="80" t="s">
        <v>360</v>
      </c>
      <c r="H239" s="80" t="s">
        <v>361</v>
      </c>
      <c r="I239" s="80" t="s">
        <v>362</v>
      </c>
      <c r="J239" s="80" t="s">
        <v>363</v>
      </c>
      <c r="K239" s="80" t="s">
        <v>364</v>
      </c>
      <c r="L239" s="181"/>
      <c r="M239" s="181"/>
      <c r="N239" s="181"/>
      <c r="O239" s="181"/>
      <c r="P239" s="181"/>
      <c r="Q239" s="181"/>
      <c r="R239" s="181"/>
      <c r="S239" s="181"/>
      <c r="T239" s="181"/>
      <c r="U239" s="181"/>
      <c r="V239" s="181"/>
      <c r="W239" s="181"/>
      <c r="X239" s="181"/>
      <c r="Y239" s="181"/>
      <c r="Z239" s="181"/>
      <c r="AA239" s="181"/>
      <c r="AB239" s="181"/>
      <c r="AC239" s="181"/>
      <c r="AD239" s="181"/>
      <c r="AE239" s="181"/>
      <c r="AF239" s="181"/>
      <c r="AG239" s="181"/>
      <c r="AH239" s="181"/>
      <c r="AI239" s="181"/>
    </row>
    <row r="240" spans="1:35" x14ac:dyDescent="0.25">
      <c r="A240" s="81"/>
      <c r="B240" s="82"/>
      <c r="C240" s="83" t="s">
        <v>365</v>
      </c>
      <c r="D240" s="83"/>
      <c r="E240" s="83"/>
      <c r="F240" s="83"/>
      <c r="G240" s="83"/>
      <c r="H240" s="83" t="s">
        <v>365</v>
      </c>
      <c r="I240" s="83"/>
      <c r="J240" s="83"/>
      <c r="K240" s="83"/>
      <c r="L240" s="181"/>
      <c r="M240" s="181"/>
      <c r="N240" s="181"/>
      <c r="O240" s="181"/>
      <c r="P240" s="181"/>
      <c r="Q240" s="181"/>
      <c r="R240" s="181"/>
      <c r="S240" s="181"/>
      <c r="T240" s="181"/>
      <c r="U240" s="181"/>
      <c r="V240" s="181"/>
      <c r="W240" s="181"/>
      <c r="X240" s="181"/>
      <c r="Y240" s="181"/>
      <c r="Z240" s="181"/>
      <c r="AA240" s="181"/>
      <c r="AB240" s="181"/>
      <c r="AC240" s="181"/>
      <c r="AD240" s="181"/>
      <c r="AE240" s="181"/>
      <c r="AF240" s="181"/>
      <c r="AG240" s="181"/>
      <c r="AH240" s="181"/>
      <c r="AI240" s="181"/>
    </row>
    <row r="241" spans="1:35" x14ac:dyDescent="0.25">
      <c r="A241" s="51">
        <v>1</v>
      </c>
      <c r="B241" s="51">
        <v>6.3</v>
      </c>
      <c r="C241" s="18"/>
      <c r="D241" s="18"/>
      <c r="E241" s="85">
        <v>60</v>
      </c>
      <c r="F241" s="85">
        <v>57.6</v>
      </c>
      <c r="G241" s="51">
        <v>6.3</v>
      </c>
      <c r="H241" s="18"/>
      <c r="I241" s="18"/>
      <c r="J241" s="85">
        <v>296.52</v>
      </c>
      <c r="K241" s="85">
        <v>130.68</v>
      </c>
      <c r="L241" s="181"/>
      <c r="M241" s="181"/>
      <c r="N241" s="181"/>
      <c r="O241" s="181"/>
      <c r="P241" s="181"/>
      <c r="Q241" s="181"/>
      <c r="R241" s="181"/>
      <c r="S241" s="181"/>
      <c r="T241" s="181"/>
      <c r="U241" s="181"/>
      <c r="V241" s="181"/>
      <c r="W241" s="181"/>
      <c r="X241" s="181"/>
      <c r="Y241" s="181"/>
      <c r="Z241" s="181"/>
      <c r="AA241" s="181"/>
      <c r="AB241" s="181"/>
      <c r="AC241" s="181"/>
      <c r="AD241" s="181"/>
      <c r="AE241" s="181"/>
      <c r="AF241" s="181"/>
      <c r="AG241" s="181"/>
      <c r="AH241" s="181"/>
      <c r="AI241" s="181"/>
    </row>
    <row r="242" spans="1:35" x14ac:dyDescent="0.25">
      <c r="A242" s="51">
        <v>2</v>
      </c>
      <c r="B242" s="51">
        <v>6.3</v>
      </c>
      <c r="C242" s="18"/>
      <c r="D242" s="18"/>
      <c r="E242" s="85">
        <v>58.8</v>
      </c>
      <c r="F242" s="85">
        <v>58.56</v>
      </c>
      <c r="G242" s="51">
        <v>6.3</v>
      </c>
      <c r="H242" s="18"/>
      <c r="I242" s="18"/>
      <c r="J242" s="85">
        <v>294.83999999999997</v>
      </c>
      <c r="K242" s="85">
        <v>129.36000000000001</v>
      </c>
      <c r="L242" s="181"/>
      <c r="M242" s="181"/>
      <c r="N242" s="181"/>
      <c r="O242" s="181"/>
      <c r="P242" s="181"/>
      <c r="Q242" s="181"/>
      <c r="R242" s="181"/>
      <c r="S242" s="181"/>
      <c r="T242" s="181"/>
      <c r="U242" s="181"/>
      <c r="V242" s="181"/>
      <c r="W242" s="181"/>
      <c r="X242" s="181"/>
      <c r="Y242" s="181"/>
      <c r="Z242" s="181"/>
      <c r="AA242" s="181"/>
      <c r="AB242" s="181"/>
      <c r="AC242" s="181"/>
      <c r="AD242" s="181"/>
      <c r="AE242" s="181"/>
      <c r="AF242" s="181"/>
      <c r="AG242" s="181"/>
      <c r="AH242" s="181"/>
      <c r="AI242" s="181"/>
    </row>
    <row r="243" spans="1:35" x14ac:dyDescent="0.25">
      <c r="A243" s="51">
        <v>3</v>
      </c>
      <c r="B243" s="51">
        <v>6.3</v>
      </c>
      <c r="C243" s="18"/>
      <c r="D243" s="18"/>
      <c r="E243" s="85">
        <v>61.44</v>
      </c>
      <c r="F243" s="85">
        <v>59.76</v>
      </c>
      <c r="G243" s="51">
        <v>6.3</v>
      </c>
      <c r="H243" s="18"/>
      <c r="I243" s="18"/>
      <c r="J243" s="85">
        <v>293.27999999999997</v>
      </c>
      <c r="K243" s="85">
        <v>129.6</v>
      </c>
      <c r="L243" s="181"/>
      <c r="M243" s="181"/>
      <c r="N243" s="181"/>
      <c r="O243" s="181"/>
      <c r="P243" s="181"/>
      <c r="Q243" s="181"/>
      <c r="R243" s="181"/>
      <c r="S243" s="181"/>
      <c r="T243" s="181"/>
      <c r="U243" s="181"/>
      <c r="V243" s="181"/>
      <c r="W243" s="181"/>
      <c r="X243" s="181"/>
      <c r="Y243" s="181"/>
      <c r="Z243" s="181"/>
      <c r="AA243" s="181"/>
      <c r="AB243" s="181"/>
      <c r="AC243" s="181"/>
      <c r="AD243" s="181"/>
      <c r="AE243" s="181"/>
      <c r="AF243" s="181"/>
      <c r="AG243" s="181"/>
      <c r="AH243" s="181"/>
      <c r="AI243" s="181"/>
    </row>
    <row r="244" spans="1:35" x14ac:dyDescent="0.25">
      <c r="A244" s="51">
        <v>4</v>
      </c>
      <c r="B244" s="51">
        <v>6.3</v>
      </c>
      <c r="C244" s="18"/>
      <c r="D244" s="18"/>
      <c r="E244" s="85">
        <v>68.400000000000006</v>
      </c>
      <c r="F244" s="85">
        <v>60.24</v>
      </c>
      <c r="G244" s="51">
        <v>6.3</v>
      </c>
      <c r="H244" s="18"/>
      <c r="I244" s="18"/>
      <c r="J244" s="85">
        <v>288.12</v>
      </c>
      <c r="K244" s="85">
        <v>129.24</v>
      </c>
      <c r="L244" s="181"/>
      <c r="M244" s="181"/>
      <c r="N244" s="181"/>
      <c r="O244" s="181"/>
      <c r="P244" s="181"/>
      <c r="Q244" s="181"/>
      <c r="R244" s="181"/>
      <c r="S244" s="181"/>
      <c r="T244" s="181"/>
      <c r="U244" s="181"/>
      <c r="V244" s="181"/>
      <c r="W244" s="181"/>
      <c r="X244" s="181"/>
      <c r="Y244" s="181"/>
      <c r="Z244" s="181"/>
      <c r="AA244" s="181"/>
      <c r="AB244" s="181"/>
      <c r="AC244" s="181"/>
      <c r="AD244" s="181"/>
      <c r="AE244" s="181"/>
      <c r="AF244" s="181"/>
      <c r="AG244" s="181"/>
      <c r="AH244" s="181"/>
      <c r="AI244" s="181"/>
    </row>
    <row r="245" spans="1:35" x14ac:dyDescent="0.25">
      <c r="A245" s="51">
        <v>5</v>
      </c>
      <c r="B245" s="51">
        <v>6.3</v>
      </c>
      <c r="C245" s="18"/>
      <c r="D245" s="18"/>
      <c r="E245" s="85">
        <v>72.959999999999994</v>
      </c>
      <c r="F245" s="85">
        <v>58.8</v>
      </c>
      <c r="G245" s="51">
        <v>6.3</v>
      </c>
      <c r="H245" s="18"/>
      <c r="I245" s="18"/>
      <c r="J245" s="85">
        <v>293.76</v>
      </c>
      <c r="K245" s="85">
        <v>125.76</v>
      </c>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row>
    <row r="246" spans="1:35" x14ac:dyDescent="0.25">
      <c r="A246" s="51">
        <v>6</v>
      </c>
      <c r="B246" s="51">
        <v>6.3</v>
      </c>
      <c r="C246" s="18"/>
      <c r="D246" s="18"/>
      <c r="E246" s="85">
        <v>68.16</v>
      </c>
      <c r="F246" s="85">
        <v>57.12</v>
      </c>
      <c r="G246" s="51">
        <v>6.3</v>
      </c>
      <c r="H246" s="18"/>
      <c r="I246" s="18"/>
      <c r="J246" s="85">
        <v>331.32</v>
      </c>
      <c r="K246" s="85">
        <v>127.2</v>
      </c>
      <c r="L246" s="181"/>
      <c r="M246" s="181"/>
      <c r="N246" s="181"/>
      <c r="O246" s="181"/>
      <c r="P246" s="181"/>
      <c r="Q246" s="181"/>
      <c r="R246" s="181"/>
      <c r="S246" s="181"/>
      <c r="T246" s="181"/>
      <c r="U246" s="181"/>
      <c r="V246" s="181"/>
      <c r="W246" s="181"/>
      <c r="X246" s="181"/>
      <c r="Y246" s="181"/>
      <c r="Z246" s="181"/>
      <c r="AA246" s="181"/>
      <c r="AB246" s="181"/>
      <c r="AC246" s="181"/>
      <c r="AD246" s="181"/>
      <c r="AE246" s="181"/>
      <c r="AF246" s="181"/>
      <c r="AG246" s="181"/>
      <c r="AH246" s="181"/>
      <c r="AI246" s="181"/>
    </row>
    <row r="247" spans="1:35" x14ac:dyDescent="0.25">
      <c r="A247" s="51">
        <v>7</v>
      </c>
      <c r="B247" s="51">
        <v>6.3</v>
      </c>
      <c r="C247" s="18"/>
      <c r="D247" s="18"/>
      <c r="E247" s="85">
        <v>63.6</v>
      </c>
      <c r="F247" s="85">
        <v>55.92</v>
      </c>
      <c r="G247" s="51">
        <v>6.3</v>
      </c>
      <c r="H247" s="18"/>
      <c r="I247" s="18"/>
      <c r="J247" s="85">
        <v>288.48</v>
      </c>
      <c r="K247" s="85">
        <v>121.92</v>
      </c>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row>
    <row r="248" spans="1:35" x14ac:dyDescent="0.25">
      <c r="A248" s="51">
        <v>8</v>
      </c>
      <c r="B248" s="51">
        <v>6.3</v>
      </c>
      <c r="C248" s="18"/>
      <c r="D248" s="18"/>
      <c r="E248" s="85">
        <v>64.56</v>
      </c>
      <c r="F248" s="85">
        <v>54.72</v>
      </c>
      <c r="G248" s="51">
        <v>6.3</v>
      </c>
      <c r="H248" s="18"/>
      <c r="I248" s="18"/>
      <c r="J248" s="85">
        <v>276.24</v>
      </c>
      <c r="K248" s="85">
        <v>113.64</v>
      </c>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row>
    <row r="249" spans="1:35" x14ac:dyDescent="0.25">
      <c r="A249" s="51">
        <v>9</v>
      </c>
      <c r="B249" s="51">
        <v>6.3</v>
      </c>
      <c r="C249" s="18"/>
      <c r="D249" s="18"/>
      <c r="E249" s="85">
        <v>75.599999999999994</v>
      </c>
      <c r="F249" s="85">
        <v>56.64</v>
      </c>
      <c r="G249" s="51">
        <v>6.3</v>
      </c>
      <c r="H249" s="18"/>
      <c r="I249" s="18"/>
      <c r="J249" s="85">
        <v>305.76</v>
      </c>
      <c r="K249" s="85">
        <v>118.56</v>
      </c>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row>
    <row r="250" spans="1:35" x14ac:dyDescent="0.25">
      <c r="A250" s="51">
        <v>10</v>
      </c>
      <c r="B250" s="51">
        <v>6.3</v>
      </c>
      <c r="C250" s="18"/>
      <c r="D250" s="18"/>
      <c r="E250" s="85">
        <v>72.48</v>
      </c>
      <c r="F250" s="85">
        <v>55.44</v>
      </c>
      <c r="G250" s="51">
        <v>6.3</v>
      </c>
      <c r="H250" s="18"/>
      <c r="I250" s="18"/>
      <c r="J250" s="85">
        <v>373.68</v>
      </c>
      <c r="K250" s="85">
        <v>151.44</v>
      </c>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row>
    <row r="251" spans="1:35" x14ac:dyDescent="0.25">
      <c r="A251" s="51">
        <v>11</v>
      </c>
      <c r="B251" s="51">
        <v>6.3</v>
      </c>
      <c r="C251" s="18"/>
      <c r="D251" s="18"/>
      <c r="E251" s="85">
        <v>72.959999999999994</v>
      </c>
      <c r="F251" s="85">
        <v>55.68</v>
      </c>
      <c r="G251" s="51">
        <v>6.3</v>
      </c>
      <c r="H251" s="18"/>
      <c r="I251" s="18"/>
      <c r="J251" s="85">
        <v>457.32</v>
      </c>
      <c r="K251" s="85">
        <v>192.48</v>
      </c>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row>
    <row r="252" spans="1:35" x14ac:dyDescent="0.25">
      <c r="A252" s="51">
        <v>12</v>
      </c>
      <c r="B252" s="51">
        <v>6.3</v>
      </c>
      <c r="C252" s="18"/>
      <c r="D252" s="18"/>
      <c r="E252" s="85">
        <v>75.599999999999994</v>
      </c>
      <c r="F252" s="85">
        <v>57.12</v>
      </c>
      <c r="G252" s="51">
        <v>6.3</v>
      </c>
      <c r="H252" s="18"/>
      <c r="I252" s="18"/>
      <c r="J252" s="85">
        <v>572.04</v>
      </c>
      <c r="K252" s="85">
        <v>224.88</v>
      </c>
      <c r="L252" s="181"/>
      <c r="M252" s="181"/>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row>
    <row r="253" spans="1:35" x14ac:dyDescent="0.25">
      <c r="A253" s="51">
        <v>13</v>
      </c>
      <c r="B253" s="51">
        <v>6.3</v>
      </c>
      <c r="C253" s="18"/>
      <c r="D253" s="18"/>
      <c r="E253" s="85">
        <v>72.959999999999994</v>
      </c>
      <c r="F253" s="85">
        <v>52.08</v>
      </c>
      <c r="G253" s="51">
        <v>6.3</v>
      </c>
      <c r="H253" s="18"/>
      <c r="I253" s="18"/>
      <c r="J253" s="85">
        <v>572.64</v>
      </c>
      <c r="K253" s="85">
        <v>228.96</v>
      </c>
      <c r="L253" s="181"/>
      <c r="M253" s="181"/>
      <c r="N253" s="181"/>
      <c r="O253" s="181"/>
      <c r="P253" s="181"/>
      <c r="Q253" s="181"/>
      <c r="R253" s="181"/>
      <c r="S253" s="181"/>
      <c r="T253" s="181"/>
      <c r="U253" s="181"/>
      <c r="V253" s="181"/>
      <c r="W253" s="181"/>
      <c r="X253" s="181"/>
      <c r="Y253" s="181"/>
      <c r="Z253" s="181"/>
      <c r="AA253" s="181"/>
      <c r="AB253" s="181"/>
      <c r="AC253" s="181"/>
      <c r="AD253" s="181"/>
      <c r="AE253" s="181"/>
      <c r="AF253" s="181"/>
      <c r="AG253" s="181"/>
      <c r="AH253" s="181"/>
      <c r="AI253" s="181"/>
    </row>
    <row r="254" spans="1:35" x14ac:dyDescent="0.25">
      <c r="A254" s="51">
        <v>14</v>
      </c>
      <c r="B254" s="51">
        <v>6.3</v>
      </c>
      <c r="C254" s="18"/>
      <c r="D254" s="18"/>
      <c r="E254" s="85">
        <v>77.040000000000006</v>
      </c>
      <c r="F254" s="85">
        <v>51.84</v>
      </c>
      <c r="G254" s="51">
        <v>6.3</v>
      </c>
      <c r="H254" s="18"/>
      <c r="I254" s="18"/>
      <c r="J254" s="85">
        <v>574.08000000000004</v>
      </c>
      <c r="K254" s="85">
        <v>226.32</v>
      </c>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row>
    <row r="255" spans="1:35" x14ac:dyDescent="0.25">
      <c r="A255" s="51">
        <v>15</v>
      </c>
      <c r="B255" s="51">
        <v>6.3</v>
      </c>
      <c r="C255" s="18"/>
      <c r="D255" s="18"/>
      <c r="E255" s="85">
        <v>78.48</v>
      </c>
      <c r="F255" s="85">
        <v>54.72</v>
      </c>
      <c r="G255" s="51">
        <v>6.3</v>
      </c>
      <c r="H255" s="18"/>
      <c r="I255" s="18"/>
      <c r="J255" s="85">
        <v>575.4</v>
      </c>
      <c r="K255" s="85">
        <v>225.48</v>
      </c>
      <c r="L255" s="181"/>
      <c r="M255" s="181"/>
      <c r="N255" s="181"/>
      <c r="O255" s="181"/>
      <c r="P255" s="181"/>
      <c r="Q255" s="181"/>
      <c r="R255" s="181"/>
      <c r="S255" s="181"/>
      <c r="T255" s="181"/>
      <c r="U255" s="181"/>
      <c r="V255" s="181"/>
      <c r="W255" s="181"/>
      <c r="X255" s="181"/>
      <c r="Y255" s="181"/>
      <c r="Z255" s="181"/>
      <c r="AA255" s="181"/>
      <c r="AB255" s="181"/>
      <c r="AC255" s="181"/>
      <c r="AD255" s="181"/>
      <c r="AE255" s="181"/>
      <c r="AF255" s="181"/>
      <c r="AG255" s="181"/>
      <c r="AH255" s="181"/>
      <c r="AI255" s="181"/>
    </row>
    <row r="256" spans="1:35" x14ac:dyDescent="0.25">
      <c r="A256" s="51">
        <v>16</v>
      </c>
      <c r="B256" s="51">
        <v>6.3</v>
      </c>
      <c r="C256" s="18"/>
      <c r="D256" s="18"/>
      <c r="E256" s="85">
        <v>77.28</v>
      </c>
      <c r="F256" s="85">
        <v>53.28</v>
      </c>
      <c r="G256" s="51">
        <v>6.3</v>
      </c>
      <c r="H256" s="18"/>
      <c r="I256" s="18"/>
      <c r="J256" s="85">
        <v>576.84</v>
      </c>
      <c r="K256" s="85">
        <v>225.84</v>
      </c>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c r="AG256" s="181"/>
      <c r="AH256" s="181"/>
      <c r="AI256" s="181"/>
    </row>
    <row r="257" spans="1:35" x14ac:dyDescent="0.25">
      <c r="A257" s="51">
        <v>17</v>
      </c>
      <c r="B257" s="51">
        <v>6.3</v>
      </c>
      <c r="C257" s="18"/>
      <c r="D257" s="18"/>
      <c r="E257" s="85">
        <v>73.2</v>
      </c>
      <c r="F257" s="85">
        <v>51.12</v>
      </c>
      <c r="G257" s="51">
        <v>6.3</v>
      </c>
      <c r="H257" s="18"/>
      <c r="I257" s="18"/>
      <c r="J257" s="85">
        <v>579.48</v>
      </c>
      <c r="K257" s="85">
        <v>227.4</v>
      </c>
      <c r="L257" s="181"/>
      <c r="M257" s="181"/>
      <c r="N257" s="181"/>
      <c r="O257" s="181"/>
      <c r="P257" s="181"/>
      <c r="Q257" s="181"/>
      <c r="R257" s="181"/>
      <c r="S257" s="181"/>
      <c r="T257" s="181"/>
      <c r="U257" s="181"/>
      <c r="V257" s="181"/>
      <c r="W257" s="181"/>
      <c r="X257" s="181"/>
      <c r="Y257" s="181"/>
      <c r="Z257" s="181"/>
      <c r="AA257" s="181"/>
      <c r="AB257" s="181"/>
      <c r="AC257" s="181"/>
      <c r="AD257" s="181"/>
      <c r="AE257" s="181"/>
      <c r="AF257" s="181"/>
      <c r="AG257" s="181"/>
      <c r="AH257" s="181"/>
      <c r="AI257" s="181"/>
    </row>
    <row r="258" spans="1:35" x14ac:dyDescent="0.25">
      <c r="A258" s="51">
        <v>18</v>
      </c>
      <c r="B258" s="51">
        <v>6.3</v>
      </c>
      <c r="C258" s="18"/>
      <c r="D258" s="18"/>
      <c r="E258" s="85">
        <v>72</v>
      </c>
      <c r="F258" s="85">
        <v>50.64</v>
      </c>
      <c r="G258" s="51">
        <v>6.3</v>
      </c>
      <c r="H258" s="18"/>
      <c r="I258" s="18"/>
      <c r="J258" s="85">
        <v>547.67999999999995</v>
      </c>
      <c r="K258" s="85">
        <v>215.76</v>
      </c>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row>
    <row r="259" spans="1:35" x14ac:dyDescent="0.25">
      <c r="A259" s="51">
        <v>19</v>
      </c>
      <c r="B259" s="51">
        <v>6.3</v>
      </c>
      <c r="C259" s="18"/>
      <c r="D259" s="18"/>
      <c r="E259" s="85">
        <v>76.56</v>
      </c>
      <c r="F259" s="85">
        <v>50.64</v>
      </c>
      <c r="G259" s="51">
        <v>6.3</v>
      </c>
      <c r="H259" s="18"/>
      <c r="I259" s="18"/>
      <c r="J259" s="85">
        <v>538.55999999999995</v>
      </c>
      <c r="K259" s="85">
        <v>210.72</v>
      </c>
      <c r="L259" s="181"/>
      <c r="M259" s="181"/>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row>
    <row r="260" spans="1:35" x14ac:dyDescent="0.25">
      <c r="A260" s="51">
        <v>20</v>
      </c>
      <c r="B260" s="51">
        <v>6.3</v>
      </c>
      <c r="C260" s="18"/>
      <c r="D260" s="18"/>
      <c r="E260" s="85">
        <v>75.12</v>
      </c>
      <c r="F260" s="85">
        <v>51.6</v>
      </c>
      <c r="G260" s="51">
        <v>6.3</v>
      </c>
      <c r="H260" s="18"/>
      <c r="I260" s="18"/>
      <c r="J260" s="85">
        <v>567.12</v>
      </c>
      <c r="K260" s="85">
        <v>228.12</v>
      </c>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row>
    <row r="261" spans="1:35" x14ac:dyDescent="0.25">
      <c r="A261" s="51">
        <v>21</v>
      </c>
      <c r="B261" s="51">
        <v>6.3</v>
      </c>
      <c r="C261" s="18"/>
      <c r="D261" s="18"/>
      <c r="E261" s="85">
        <v>74.64</v>
      </c>
      <c r="F261" s="85">
        <v>51.84</v>
      </c>
      <c r="G261" s="51">
        <v>6.3</v>
      </c>
      <c r="H261" s="18"/>
      <c r="I261" s="18"/>
      <c r="J261" s="85">
        <v>591.12</v>
      </c>
      <c r="K261" s="85">
        <v>239.28</v>
      </c>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row>
    <row r="262" spans="1:35" x14ac:dyDescent="0.25">
      <c r="A262" s="51">
        <v>22</v>
      </c>
      <c r="B262" s="51">
        <v>6.3</v>
      </c>
      <c r="C262" s="18"/>
      <c r="D262" s="18"/>
      <c r="E262" s="85">
        <v>75.599999999999994</v>
      </c>
      <c r="F262" s="85">
        <v>52.56</v>
      </c>
      <c r="G262" s="51">
        <v>6.3</v>
      </c>
      <c r="H262" s="18"/>
      <c r="I262" s="18"/>
      <c r="J262" s="85">
        <v>580.79999999999995</v>
      </c>
      <c r="K262" s="85">
        <v>239.04</v>
      </c>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row>
    <row r="263" spans="1:35" x14ac:dyDescent="0.25">
      <c r="A263" s="51">
        <v>23</v>
      </c>
      <c r="B263" s="51">
        <v>6.3</v>
      </c>
      <c r="C263" s="18"/>
      <c r="D263" s="18"/>
      <c r="E263" s="85">
        <v>69.599999999999994</v>
      </c>
      <c r="F263" s="85">
        <v>54</v>
      </c>
      <c r="G263" s="51">
        <v>6.3</v>
      </c>
      <c r="H263" s="18"/>
      <c r="I263" s="18"/>
      <c r="J263" s="85">
        <v>601.91999999999996</v>
      </c>
      <c r="K263" s="85">
        <v>247.08</v>
      </c>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row>
    <row r="264" spans="1:35" x14ac:dyDescent="0.25">
      <c r="A264" s="51">
        <v>24</v>
      </c>
      <c r="B264" s="51">
        <v>6.3</v>
      </c>
      <c r="C264" s="18"/>
      <c r="D264" s="18"/>
      <c r="E264" s="85">
        <v>62.64</v>
      </c>
      <c r="F264" s="85">
        <v>54.72</v>
      </c>
      <c r="G264" s="51">
        <v>6.3</v>
      </c>
      <c r="H264" s="18"/>
      <c r="I264" s="18"/>
      <c r="J264" s="85">
        <v>597.72</v>
      </c>
      <c r="K264" s="85">
        <v>247.8</v>
      </c>
      <c r="L264" s="181"/>
      <c r="M264" s="181"/>
      <c r="N264" s="181"/>
      <c r="O264" s="181"/>
      <c r="P264" s="181"/>
      <c r="Q264" s="181"/>
      <c r="R264" s="181"/>
      <c r="S264" s="181"/>
      <c r="T264" s="181"/>
      <c r="U264" s="181"/>
      <c r="V264" s="181"/>
      <c r="W264" s="181"/>
      <c r="X264" s="181"/>
      <c r="Y264" s="181"/>
      <c r="Z264" s="181"/>
      <c r="AA264" s="181"/>
      <c r="AB264" s="181"/>
      <c r="AC264" s="181"/>
      <c r="AD264" s="181"/>
      <c r="AE264" s="181"/>
      <c r="AF264" s="181"/>
      <c r="AG264" s="181"/>
      <c r="AH264" s="181"/>
      <c r="AI264" s="181"/>
    </row>
    <row r="265" spans="1:35" x14ac:dyDescent="0.25">
      <c r="A265" s="18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row>
    <row r="266" spans="1:35" x14ac:dyDescent="0.25">
      <c r="A266" s="18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row>
    <row r="267" spans="1:35" x14ac:dyDescent="0.25">
      <c r="A267" s="18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81"/>
      <c r="AG267" s="181"/>
      <c r="AH267" s="181"/>
      <c r="AI267" s="181"/>
    </row>
    <row r="268" spans="1:35" x14ac:dyDescent="0.25">
      <c r="A268" s="181"/>
      <c r="B268" s="181"/>
      <c r="C268" s="181"/>
      <c r="D268" s="181"/>
      <c r="E268" s="181"/>
      <c r="F268" s="181"/>
      <c r="G268" s="49"/>
      <c r="H268" s="181"/>
      <c r="I268" s="181"/>
      <c r="J268" s="181"/>
      <c r="K268" s="181"/>
      <c r="L268" s="181"/>
      <c r="M268" s="181"/>
      <c r="N268" s="181"/>
      <c r="O268" s="181"/>
      <c r="P268" s="181"/>
      <c r="Q268" s="181"/>
      <c r="R268" s="181"/>
      <c r="S268" s="181"/>
      <c r="T268" s="181"/>
      <c r="U268" s="181"/>
      <c r="V268" s="181"/>
      <c r="W268" s="181"/>
      <c r="X268" s="181"/>
      <c r="Y268" s="181"/>
      <c r="Z268" s="181"/>
      <c r="AA268" s="181"/>
      <c r="AB268" s="181"/>
      <c r="AC268" s="181"/>
      <c r="AD268" s="181"/>
      <c r="AE268" s="181"/>
      <c r="AF268" s="181"/>
      <c r="AG268" s="181"/>
      <c r="AH268" s="181"/>
      <c r="AI268" s="181"/>
    </row>
    <row r="269" spans="1:35" x14ac:dyDescent="0.25">
      <c r="A269" s="18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AC269" s="181"/>
      <c r="AD269" s="181"/>
      <c r="AE269" s="181"/>
      <c r="AF269" s="181"/>
      <c r="AG269" s="181"/>
      <c r="AH269" s="181"/>
      <c r="AI269" s="181"/>
    </row>
    <row r="270" spans="1:35" x14ac:dyDescent="0.25">
      <c r="A270" s="181"/>
      <c r="B270" s="181" t="s">
        <v>366</v>
      </c>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c r="AG270" s="181"/>
      <c r="AH270" s="181"/>
      <c r="AI270" s="181"/>
    </row>
    <row r="271" spans="1:35" x14ac:dyDescent="0.25">
      <c r="A271" s="18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181"/>
      <c r="AD271" s="181"/>
      <c r="AE271" s="181"/>
      <c r="AF271" s="181"/>
      <c r="AG271" s="181"/>
      <c r="AH271" s="181"/>
      <c r="AI271" s="181"/>
    </row>
    <row r="272" spans="1:35" x14ac:dyDescent="0.25">
      <c r="A272" s="18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c r="AB272" s="181"/>
      <c r="AC272" s="181"/>
      <c r="AD272" s="181"/>
      <c r="AE272" s="181"/>
      <c r="AF272" s="181"/>
      <c r="AG272" s="181"/>
      <c r="AH272" s="181"/>
      <c r="AI272" s="181"/>
    </row>
    <row r="273" spans="1:35" x14ac:dyDescent="0.25">
      <c r="A273" s="18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row>
    <row r="274" spans="1:35" x14ac:dyDescent="0.25">
      <c r="A274" s="181"/>
      <c r="B274" s="181" t="s">
        <v>367</v>
      </c>
      <c r="C274" s="181"/>
      <c r="D274" s="181"/>
      <c r="E274" s="181" t="str">
        <f>J230</f>
        <v>18.12.2019г.</v>
      </c>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c r="AG274" s="181"/>
      <c r="AH274" s="181"/>
      <c r="AI274" s="181"/>
    </row>
    <row r="275" spans="1:35" x14ac:dyDescent="0.25">
      <c r="A275" s="18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1"/>
      <c r="AC275" s="181"/>
      <c r="AD275" s="181"/>
      <c r="AE275" s="181"/>
      <c r="AF275" s="181"/>
      <c r="AG275" s="181"/>
      <c r="AH275" s="181"/>
      <c r="AI275" s="181"/>
    </row>
    <row r="276" spans="1:35" x14ac:dyDescent="0.25">
      <c r="A276" s="18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81"/>
      <c r="AH276" s="181"/>
      <c r="AI276" s="181"/>
    </row>
    <row r="277" spans="1:35" x14ac:dyDescent="0.25">
      <c r="A277" s="181"/>
      <c r="B277" s="198" t="s">
        <v>368</v>
      </c>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1"/>
      <c r="AC277" s="181"/>
      <c r="AD277" s="181"/>
      <c r="AE277" s="181"/>
      <c r="AF277" s="181"/>
      <c r="AG277" s="181"/>
      <c r="AH277" s="181"/>
      <c r="AI277" s="181"/>
    </row>
    <row r="278" spans="1:35" x14ac:dyDescent="0.25">
      <c r="A278" s="18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1"/>
      <c r="AC278" s="181"/>
      <c r="AD278" s="181"/>
      <c r="AE278" s="181"/>
      <c r="AF278" s="181"/>
      <c r="AG278" s="181"/>
      <c r="AH278" s="181"/>
      <c r="AI278" s="181"/>
    </row>
    <row r="279" spans="1:35" x14ac:dyDescent="0.25">
      <c r="A279" s="18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c r="AG279" s="181"/>
      <c r="AH279" s="181"/>
      <c r="AI279" s="181"/>
    </row>
    <row r="280" spans="1:35" x14ac:dyDescent="0.25">
      <c r="A280" s="18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row>
    <row r="281" spans="1:35" x14ac:dyDescent="0.25">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row>
    <row r="282" spans="1:35" x14ac:dyDescent="0.25">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row>
    <row r="283" spans="1:35" x14ac:dyDescent="0.25">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c r="AG283" s="181"/>
      <c r="AH283" s="181"/>
      <c r="AI283" s="181"/>
    </row>
    <row r="284" spans="1:35" x14ac:dyDescent="0.25">
      <c r="A284" s="18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1"/>
      <c r="AC284" s="181"/>
      <c r="AD284" s="181"/>
      <c r="AE284" s="181"/>
      <c r="AF284" s="181"/>
      <c r="AG284" s="181"/>
      <c r="AH284" s="181"/>
      <c r="AI284" s="181"/>
    </row>
    <row r="285" spans="1:35" x14ac:dyDescent="0.25">
      <c r="A285" s="181"/>
      <c r="B285" s="181"/>
      <c r="C285" s="181"/>
      <c r="D285" s="181"/>
      <c r="E285" s="181"/>
      <c r="F285" s="181"/>
      <c r="G285" s="181" t="s">
        <v>347</v>
      </c>
      <c r="H285" s="181"/>
      <c r="I285" s="181"/>
      <c r="J285" s="181"/>
      <c r="K285" s="181"/>
      <c r="L285" s="181"/>
      <c r="M285" s="181"/>
      <c r="N285" s="181"/>
      <c r="O285" s="181"/>
      <c r="P285" s="181"/>
      <c r="Q285" s="181"/>
      <c r="R285" s="181" t="s">
        <v>347</v>
      </c>
      <c r="S285" s="181"/>
      <c r="T285" s="181"/>
      <c r="U285" s="181"/>
      <c r="V285" s="181"/>
      <c r="W285" s="181"/>
      <c r="X285" s="181"/>
      <c r="Y285" s="181"/>
      <c r="Z285" s="181"/>
      <c r="AA285" s="181"/>
      <c r="AB285" s="181"/>
      <c r="AC285" s="181" t="s">
        <v>347</v>
      </c>
      <c r="AD285" s="181"/>
      <c r="AE285" s="181"/>
      <c r="AF285" s="181"/>
      <c r="AG285" s="181"/>
      <c r="AH285" s="181"/>
      <c r="AI285" s="181"/>
    </row>
    <row r="286" spans="1:35" x14ac:dyDescent="0.25">
      <c r="A286" s="181"/>
      <c r="B286" s="181"/>
      <c r="C286" s="181"/>
      <c r="D286" s="181"/>
      <c r="E286" s="181"/>
      <c r="F286" s="181" t="s">
        <v>348</v>
      </c>
      <c r="G286" s="181"/>
      <c r="H286" s="181"/>
      <c r="I286" s="181"/>
      <c r="J286" s="181" t="str">
        <f>J230</f>
        <v>18.12.2019г.</v>
      </c>
      <c r="K286" s="181"/>
      <c r="L286" s="181"/>
      <c r="M286" s="181"/>
      <c r="N286" s="181"/>
      <c r="O286" s="181"/>
      <c r="P286" s="181"/>
      <c r="Q286" s="181" t="s">
        <v>348</v>
      </c>
      <c r="R286" s="181"/>
      <c r="S286" s="181"/>
      <c r="T286" s="181"/>
      <c r="U286" s="198" t="s">
        <v>349</v>
      </c>
      <c r="V286" s="181"/>
      <c r="W286" s="181"/>
      <c r="X286" s="181"/>
      <c r="Y286" s="181"/>
      <c r="Z286" s="181"/>
      <c r="AA286" s="181"/>
      <c r="AB286" s="181" t="s">
        <v>348</v>
      </c>
      <c r="AC286" s="181"/>
      <c r="AD286" s="181"/>
      <c r="AE286" s="181"/>
      <c r="AF286" s="198" t="s">
        <v>349</v>
      </c>
      <c r="AG286" s="181"/>
      <c r="AH286" s="181"/>
      <c r="AI286" s="181"/>
    </row>
    <row r="287" spans="1:35" x14ac:dyDescent="0.25">
      <c r="A287" s="18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row>
    <row r="288" spans="1:35" x14ac:dyDescent="0.25">
      <c r="A288" s="198" t="s">
        <v>350</v>
      </c>
      <c r="B288" s="181"/>
      <c r="C288" s="181"/>
      <c r="D288" s="181"/>
      <c r="E288" s="181"/>
      <c r="F288" s="181"/>
      <c r="G288" s="181"/>
      <c r="H288" s="181"/>
      <c r="I288" s="181"/>
      <c r="J288" s="181" t="s">
        <v>378</v>
      </c>
      <c r="K288" s="181"/>
      <c r="L288" s="198" t="s">
        <v>350</v>
      </c>
      <c r="M288" s="181"/>
      <c r="N288" s="181"/>
      <c r="O288" s="181"/>
      <c r="P288" s="181"/>
      <c r="Q288" s="181"/>
      <c r="R288" s="181"/>
      <c r="S288" s="181"/>
      <c r="T288" s="181"/>
      <c r="U288" s="181" t="s">
        <v>378</v>
      </c>
      <c r="V288" s="181"/>
      <c r="W288" s="198" t="s">
        <v>350</v>
      </c>
      <c r="X288" s="181"/>
      <c r="Y288" s="181"/>
      <c r="Z288" s="181"/>
      <c r="AA288" s="181"/>
      <c r="AB288" s="181"/>
      <c r="AC288" s="181"/>
      <c r="AD288" s="181"/>
      <c r="AE288" s="181"/>
      <c r="AF288" s="181" t="s">
        <v>378</v>
      </c>
      <c r="AG288" s="181"/>
      <c r="AH288" s="181"/>
      <c r="AI288" s="181"/>
    </row>
    <row r="289" spans="1:35" x14ac:dyDescent="0.25">
      <c r="A289" s="18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AC289" s="181"/>
      <c r="AD289" s="181"/>
      <c r="AE289" s="181"/>
      <c r="AF289" s="181"/>
      <c r="AG289" s="181"/>
      <c r="AH289" s="181"/>
      <c r="AI289" s="181"/>
    </row>
    <row r="290" spans="1:35" x14ac:dyDescent="0.25">
      <c r="A290" s="18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c r="AC290" s="181"/>
      <c r="AD290" s="181"/>
      <c r="AE290" s="181"/>
      <c r="AF290" s="181"/>
      <c r="AG290" s="181"/>
      <c r="AH290" s="181"/>
      <c r="AI290" s="181"/>
    </row>
    <row r="291" spans="1:35" x14ac:dyDescent="0.25">
      <c r="A291" s="68" t="s">
        <v>352</v>
      </c>
      <c r="B291" s="69"/>
      <c r="C291" s="70" t="s">
        <v>353</v>
      </c>
      <c r="D291" s="70"/>
      <c r="E291" s="70"/>
      <c r="F291" s="71"/>
      <c r="G291" s="69"/>
      <c r="H291" s="70" t="s">
        <v>370</v>
      </c>
      <c r="I291" s="70"/>
      <c r="J291" s="70"/>
      <c r="K291" s="71"/>
      <c r="L291" s="68" t="s">
        <v>352</v>
      </c>
      <c r="M291" s="69"/>
      <c r="N291" s="70"/>
      <c r="O291" s="70"/>
      <c r="P291" s="70"/>
      <c r="Q291" s="71"/>
      <c r="R291" s="69"/>
      <c r="S291" s="70"/>
      <c r="T291" s="70"/>
      <c r="U291" s="70"/>
      <c r="V291" s="71"/>
      <c r="W291" s="68" t="s">
        <v>352</v>
      </c>
      <c r="X291" s="69"/>
      <c r="Y291" s="70"/>
      <c r="Z291" s="70"/>
      <c r="AA291" s="70"/>
      <c r="AB291" s="71"/>
      <c r="AC291" s="69"/>
      <c r="AD291" s="70"/>
      <c r="AE291" s="70"/>
      <c r="AF291" s="70"/>
      <c r="AG291" s="71"/>
      <c r="AH291" s="181"/>
      <c r="AI291" s="181"/>
    </row>
    <row r="292" spans="1:35" x14ac:dyDescent="0.25">
      <c r="A292" s="72"/>
      <c r="B292" s="73"/>
      <c r="C292" s="49"/>
      <c r="D292" s="49"/>
      <c r="E292" s="49"/>
      <c r="F292" s="74"/>
      <c r="G292" s="73"/>
      <c r="H292" s="49"/>
      <c r="I292" s="49"/>
      <c r="J292" s="49"/>
      <c r="K292" s="74"/>
      <c r="L292" s="72"/>
      <c r="M292" s="73"/>
      <c r="N292" s="49" t="s">
        <v>379</v>
      </c>
      <c r="O292" s="49"/>
      <c r="P292" s="49"/>
      <c r="Q292" s="74"/>
      <c r="R292" s="73"/>
      <c r="S292" s="49" t="s">
        <v>358</v>
      </c>
      <c r="T292" s="49"/>
      <c r="U292" s="49"/>
      <c r="V292" s="74"/>
      <c r="W292" s="72"/>
      <c r="X292" s="73"/>
      <c r="Y292" s="49" t="s">
        <v>380</v>
      </c>
      <c r="Z292" s="49"/>
      <c r="AA292" s="49"/>
      <c r="AB292" s="74"/>
      <c r="AC292" s="73"/>
      <c r="AD292" s="49" t="s">
        <v>381</v>
      </c>
      <c r="AE292" s="49"/>
      <c r="AF292" s="49"/>
      <c r="AG292" s="74"/>
      <c r="AH292" s="181"/>
      <c r="AI292" s="181"/>
    </row>
    <row r="293" spans="1:35" x14ac:dyDescent="0.25">
      <c r="A293" s="72"/>
      <c r="B293" s="73"/>
      <c r="C293" s="49" t="s">
        <v>382</v>
      </c>
      <c r="D293" s="49"/>
      <c r="E293" s="49"/>
      <c r="F293" s="74"/>
      <c r="G293" s="73"/>
      <c r="H293" s="49" t="s">
        <v>382</v>
      </c>
      <c r="I293" s="49"/>
      <c r="J293" s="49"/>
      <c r="K293" s="74"/>
      <c r="L293" s="72"/>
      <c r="M293" s="73"/>
      <c r="N293" s="49"/>
      <c r="O293" s="49"/>
      <c r="P293" s="49"/>
      <c r="Q293" s="74"/>
      <c r="R293" s="73"/>
      <c r="S293" s="49"/>
      <c r="T293" s="49"/>
      <c r="U293" s="49"/>
      <c r="V293" s="74"/>
      <c r="W293" s="72"/>
      <c r="X293" s="73"/>
      <c r="Y293" s="49"/>
      <c r="Z293" s="49"/>
      <c r="AA293" s="49"/>
      <c r="AB293" s="74"/>
      <c r="AC293" s="73"/>
      <c r="AD293" s="49"/>
      <c r="AE293" s="49"/>
      <c r="AF293" s="49"/>
      <c r="AG293" s="74"/>
      <c r="AH293" s="181"/>
      <c r="AI293" s="181"/>
    </row>
    <row r="294" spans="1:35" x14ac:dyDescent="0.25">
      <c r="A294" s="72"/>
      <c r="B294" s="76"/>
      <c r="C294" s="77"/>
      <c r="D294" s="77"/>
      <c r="E294" s="77"/>
      <c r="F294" s="78"/>
      <c r="G294" s="76"/>
      <c r="H294" s="77"/>
      <c r="I294" s="77"/>
      <c r="J294" s="77"/>
      <c r="K294" s="78"/>
      <c r="L294" s="72"/>
      <c r="M294" s="76"/>
      <c r="N294" s="77"/>
      <c r="O294" s="77"/>
      <c r="P294" s="77"/>
      <c r="Q294" s="78"/>
      <c r="R294" s="76"/>
      <c r="S294" s="77"/>
      <c r="T294" s="77"/>
      <c r="U294" s="77"/>
      <c r="V294" s="78"/>
      <c r="W294" s="72"/>
      <c r="X294" s="76"/>
      <c r="Y294" s="77"/>
      <c r="Z294" s="77"/>
      <c r="AA294" s="77"/>
      <c r="AB294" s="78"/>
      <c r="AC294" s="76"/>
      <c r="AD294" s="77"/>
      <c r="AE294" s="77"/>
      <c r="AF294" s="77"/>
      <c r="AG294" s="78"/>
      <c r="AH294" s="181"/>
      <c r="AI294" s="181"/>
    </row>
    <row r="295" spans="1:35" x14ac:dyDescent="0.25">
      <c r="A295" s="72"/>
      <c r="B295" s="79" t="s">
        <v>360</v>
      </c>
      <c r="C295" s="80" t="s">
        <v>361</v>
      </c>
      <c r="D295" s="80" t="s">
        <v>362</v>
      </c>
      <c r="E295" s="80" t="s">
        <v>363</v>
      </c>
      <c r="F295" s="80" t="s">
        <v>364</v>
      </c>
      <c r="G295" s="80" t="s">
        <v>360</v>
      </c>
      <c r="H295" s="80" t="s">
        <v>361</v>
      </c>
      <c r="I295" s="80" t="s">
        <v>362</v>
      </c>
      <c r="J295" s="80" t="s">
        <v>363</v>
      </c>
      <c r="K295" s="80" t="s">
        <v>364</v>
      </c>
      <c r="L295" s="72"/>
      <c r="M295" s="79" t="s">
        <v>360</v>
      </c>
      <c r="N295" s="80" t="s">
        <v>361</v>
      </c>
      <c r="O295" s="80" t="s">
        <v>362</v>
      </c>
      <c r="P295" s="80" t="s">
        <v>363</v>
      </c>
      <c r="Q295" s="80" t="s">
        <v>364</v>
      </c>
      <c r="R295" s="80" t="s">
        <v>360</v>
      </c>
      <c r="S295" s="80" t="s">
        <v>361</v>
      </c>
      <c r="T295" s="80" t="s">
        <v>362</v>
      </c>
      <c r="U295" s="80" t="s">
        <v>363</v>
      </c>
      <c r="V295" s="80" t="s">
        <v>364</v>
      </c>
      <c r="W295" s="72"/>
      <c r="X295" s="79" t="s">
        <v>360</v>
      </c>
      <c r="Y295" s="80" t="s">
        <v>361</v>
      </c>
      <c r="Z295" s="80" t="s">
        <v>362</v>
      </c>
      <c r="AA295" s="80" t="s">
        <v>363</v>
      </c>
      <c r="AB295" s="80" t="s">
        <v>364</v>
      </c>
      <c r="AC295" s="80" t="s">
        <v>360</v>
      </c>
      <c r="AD295" s="80" t="s">
        <v>361</v>
      </c>
      <c r="AE295" s="80" t="s">
        <v>362</v>
      </c>
      <c r="AF295" s="80" t="s">
        <v>363</v>
      </c>
      <c r="AG295" s="80" t="s">
        <v>364</v>
      </c>
      <c r="AH295" s="181"/>
      <c r="AI295" s="181"/>
    </row>
    <row r="296" spans="1:35" x14ac:dyDescent="0.25">
      <c r="A296" s="81"/>
      <c r="B296" s="82"/>
      <c r="C296" s="83" t="s">
        <v>365</v>
      </c>
      <c r="D296" s="83"/>
      <c r="E296" s="83"/>
      <c r="F296" s="83"/>
      <c r="G296" s="83"/>
      <c r="H296" s="83" t="s">
        <v>365</v>
      </c>
      <c r="I296" s="83"/>
      <c r="J296" s="83"/>
      <c r="K296" s="83"/>
      <c r="L296" s="81"/>
      <c r="M296" s="82"/>
      <c r="N296" s="83" t="s">
        <v>365</v>
      </c>
      <c r="O296" s="83"/>
      <c r="P296" s="83"/>
      <c r="Q296" s="83"/>
      <c r="R296" s="83"/>
      <c r="S296" s="83" t="s">
        <v>365</v>
      </c>
      <c r="T296" s="83"/>
      <c r="U296" s="83"/>
      <c r="V296" s="83"/>
      <c r="W296" s="81"/>
      <c r="X296" s="82"/>
      <c r="Y296" s="83" t="s">
        <v>365</v>
      </c>
      <c r="Z296" s="83"/>
      <c r="AA296" s="83"/>
      <c r="AB296" s="83"/>
      <c r="AC296" s="83"/>
      <c r="AD296" s="83" t="s">
        <v>365</v>
      </c>
      <c r="AE296" s="83"/>
      <c r="AF296" s="83"/>
      <c r="AG296" s="83"/>
      <c r="AH296" s="181"/>
      <c r="AI296" s="181"/>
    </row>
    <row r="297" spans="1:35" x14ac:dyDescent="0.25">
      <c r="A297" s="51">
        <v>1</v>
      </c>
      <c r="B297" s="51">
        <v>6.3</v>
      </c>
      <c r="C297" s="18"/>
      <c r="D297" s="18"/>
      <c r="E297" s="91"/>
      <c r="F297" s="87"/>
      <c r="G297" s="51">
        <v>6.3</v>
      </c>
      <c r="H297" s="18"/>
      <c r="I297" s="18"/>
      <c r="J297" s="85">
        <v>78.239999999999995</v>
      </c>
      <c r="K297" s="85">
        <v>73.92</v>
      </c>
      <c r="L297" s="51">
        <v>1</v>
      </c>
      <c r="M297" s="51">
        <v>6.3</v>
      </c>
      <c r="N297" s="18"/>
      <c r="O297" s="18"/>
      <c r="P297" s="85">
        <v>3.36</v>
      </c>
      <c r="Q297" s="85">
        <v>19.68</v>
      </c>
      <c r="R297" s="51">
        <v>6.3</v>
      </c>
      <c r="S297" s="18"/>
      <c r="T297" s="18"/>
      <c r="U297" s="84">
        <v>0</v>
      </c>
      <c r="V297" s="87">
        <v>0</v>
      </c>
      <c r="W297" s="51">
        <v>1</v>
      </c>
      <c r="X297" s="51">
        <v>6.3</v>
      </c>
      <c r="Y297" s="18"/>
      <c r="Z297" s="18"/>
      <c r="AA297" s="85">
        <v>14.88</v>
      </c>
      <c r="AB297" s="85">
        <v>21.6</v>
      </c>
      <c r="AC297" s="51">
        <v>6.3</v>
      </c>
      <c r="AD297" s="18"/>
      <c r="AE297" s="18"/>
      <c r="AF297" s="85">
        <v>54</v>
      </c>
      <c r="AG297" s="85">
        <v>30.24</v>
      </c>
      <c r="AH297" s="181"/>
      <c r="AI297" s="181"/>
    </row>
    <row r="298" spans="1:35" x14ac:dyDescent="0.25">
      <c r="A298" s="51">
        <v>2</v>
      </c>
      <c r="B298" s="51">
        <v>6.3</v>
      </c>
      <c r="C298" s="18"/>
      <c r="D298" s="18"/>
      <c r="E298" s="91"/>
      <c r="F298" s="87"/>
      <c r="G298" s="51">
        <v>6.3</v>
      </c>
      <c r="H298" s="18"/>
      <c r="I298" s="18"/>
      <c r="J298" s="85">
        <v>77.760000000000005</v>
      </c>
      <c r="K298" s="85">
        <v>74.88</v>
      </c>
      <c r="L298" s="51">
        <v>2</v>
      </c>
      <c r="M298" s="51">
        <v>6.3</v>
      </c>
      <c r="N298" s="18"/>
      <c r="O298" s="18"/>
      <c r="P298" s="85">
        <v>3.36</v>
      </c>
      <c r="Q298" s="85">
        <v>19.68</v>
      </c>
      <c r="R298" s="51">
        <v>6.3</v>
      </c>
      <c r="S298" s="18"/>
      <c r="T298" s="18"/>
      <c r="U298" s="84">
        <v>0</v>
      </c>
      <c r="V298" s="87">
        <v>0</v>
      </c>
      <c r="W298" s="51">
        <v>2</v>
      </c>
      <c r="X298" s="51">
        <v>6.3</v>
      </c>
      <c r="Y298" s="18"/>
      <c r="Z298" s="18"/>
      <c r="AA298" s="85">
        <v>15.36</v>
      </c>
      <c r="AB298" s="85">
        <v>21.6</v>
      </c>
      <c r="AC298" s="51">
        <v>6.3</v>
      </c>
      <c r="AD298" s="18"/>
      <c r="AE298" s="18"/>
      <c r="AF298" s="85">
        <v>53.04</v>
      </c>
      <c r="AG298" s="85">
        <v>30.48</v>
      </c>
      <c r="AH298" s="181"/>
      <c r="AI298" s="181"/>
    </row>
    <row r="299" spans="1:35" x14ac:dyDescent="0.25">
      <c r="A299" s="51">
        <v>3</v>
      </c>
      <c r="B299" s="51">
        <v>6.3</v>
      </c>
      <c r="C299" s="18"/>
      <c r="D299" s="18"/>
      <c r="E299" s="91"/>
      <c r="F299" s="87"/>
      <c r="G299" s="51">
        <v>6.3</v>
      </c>
      <c r="H299" s="18"/>
      <c r="I299" s="18"/>
      <c r="J299" s="85">
        <v>77.28</v>
      </c>
      <c r="K299" s="85">
        <v>75.36</v>
      </c>
      <c r="L299" s="51">
        <v>3</v>
      </c>
      <c r="M299" s="51">
        <v>6.3</v>
      </c>
      <c r="N299" s="18"/>
      <c r="O299" s="18"/>
      <c r="P299" s="85">
        <v>3.36</v>
      </c>
      <c r="Q299" s="85">
        <v>20.16</v>
      </c>
      <c r="R299" s="51">
        <v>6.3</v>
      </c>
      <c r="S299" s="18"/>
      <c r="T299" s="18"/>
      <c r="U299" s="84">
        <v>0</v>
      </c>
      <c r="V299" s="87">
        <v>0</v>
      </c>
      <c r="W299" s="51">
        <v>3</v>
      </c>
      <c r="X299" s="51">
        <v>6.3</v>
      </c>
      <c r="Y299" s="18"/>
      <c r="Z299" s="18"/>
      <c r="AA299" s="85">
        <v>15.36</v>
      </c>
      <c r="AB299" s="85">
        <v>21.6</v>
      </c>
      <c r="AC299" s="51">
        <v>6.3</v>
      </c>
      <c r="AD299" s="18"/>
      <c r="AE299" s="18"/>
      <c r="AF299" s="85">
        <v>52.56</v>
      </c>
      <c r="AG299" s="85">
        <v>30.96</v>
      </c>
      <c r="AH299" s="181"/>
      <c r="AI299" s="181"/>
    </row>
    <row r="300" spans="1:35" x14ac:dyDescent="0.25">
      <c r="A300" s="51">
        <v>4</v>
      </c>
      <c r="B300" s="51">
        <v>6.3</v>
      </c>
      <c r="C300" s="18"/>
      <c r="D300" s="18"/>
      <c r="E300" s="91"/>
      <c r="F300" s="87"/>
      <c r="G300" s="51">
        <v>6.3</v>
      </c>
      <c r="H300" s="18"/>
      <c r="I300" s="18"/>
      <c r="J300" s="85">
        <v>76.8</v>
      </c>
      <c r="K300" s="85">
        <v>75.84</v>
      </c>
      <c r="L300" s="51">
        <v>4</v>
      </c>
      <c r="M300" s="51">
        <v>6.3</v>
      </c>
      <c r="N300" s="18"/>
      <c r="O300" s="18"/>
      <c r="P300" s="85">
        <v>3.36</v>
      </c>
      <c r="Q300" s="85">
        <v>20.16</v>
      </c>
      <c r="R300" s="51">
        <v>6.3</v>
      </c>
      <c r="S300" s="18"/>
      <c r="T300" s="18"/>
      <c r="U300" s="84">
        <v>0</v>
      </c>
      <c r="V300" s="87">
        <v>0</v>
      </c>
      <c r="W300" s="51">
        <v>4</v>
      </c>
      <c r="X300" s="51">
        <v>6.3</v>
      </c>
      <c r="Y300" s="18"/>
      <c r="Z300" s="18"/>
      <c r="AA300" s="85">
        <v>15.36</v>
      </c>
      <c r="AB300" s="85">
        <v>22.08</v>
      </c>
      <c r="AC300" s="51">
        <v>6.3</v>
      </c>
      <c r="AD300" s="18"/>
      <c r="AE300" s="18"/>
      <c r="AF300" s="85">
        <v>52.32</v>
      </c>
      <c r="AG300" s="85">
        <v>30.96</v>
      </c>
      <c r="AH300" s="181"/>
      <c r="AI300" s="181"/>
    </row>
    <row r="301" spans="1:35" x14ac:dyDescent="0.25">
      <c r="A301" s="51">
        <v>5</v>
      </c>
      <c r="B301" s="51">
        <v>6.3</v>
      </c>
      <c r="C301" s="18"/>
      <c r="D301" s="18"/>
      <c r="E301" s="91"/>
      <c r="F301" s="87"/>
      <c r="G301" s="51">
        <v>6.3</v>
      </c>
      <c r="H301" s="18"/>
      <c r="I301" s="18"/>
      <c r="J301" s="85">
        <v>76.319999999999993</v>
      </c>
      <c r="K301" s="85">
        <v>73.92</v>
      </c>
      <c r="L301" s="51">
        <v>5</v>
      </c>
      <c r="M301" s="51">
        <v>6.3</v>
      </c>
      <c r="N301" s="18"/>
      <c r="O301" s="18"/>
      <c r="P301" s="85">
        <v>3.36</v>
      </c>
      <c r="Q301" s="85">
        <v>19.68</v>
      </c>
      <c r="R301" s="51">
        <v>6.3</v>
      </c>
      <c r="S301" s="18"/>
      <c r="T301" s="18"/>
      <c r="U301" s="84">
        <v>0</v>
      </c>
      <c r="V301" s="87">
        <v>0</v>
      </c>
      <c r="W301" s="51">
        <v>5</v>
      </c>
      <c r="X301" s="51">
        <v>6.3</v>
      </c>
      <c r="Y301" s="18"/>
      <c r="Z301" s="18"/>
      <c r="AA301" s="85">
        <v>14.88</v>
      </c>
      <c r="AB301" s="85">
        <v>21.6</v>
      </c>
      <c r="AC301" s="51">
        <v>6.3</v>
      </c>
      <c r="AD301" s="18"/>
      <c r="AE301" s="18"/>
      <c r="AF301" s="85">
        <v>52.08</v>
      </c>
      <c r="AG301" s="85">
        <v>30</v>
      </c>
      <c r="AH301" s="181"/>
      <c r="AI301" s="181"/>
    </row>
    <row r="302" spans="1:35" x14ac:dyDescent="0.25">
      <c r="A302" s="51">
        <v>6</v>
      </c>
      <c r="B302" s="51">
        <v>6.3</v>
      </c>
      <c r="C302" s="18"/>
      <c r="D302" s="18"/>
      <c r="E302" s="91"/>
      <c r="F302" s="87"/>
      <c r="G302" s="51">
        <v>6.3</v>
      </c>
      <c r="H302" s="18"/>
      <c r="I302" s="18"/>
      <c r="J302" s="85">
        <v>77.28</v>
      </c>
      <c r="K302" s="85">
        <v>72.48</v>
      </c>
      <c r="L302" s="51">
        <v>6</v>
      </c>
      <c r="M302" s="51">
        <v>6.3</v>
      </c>
      <c r="N302" s="18"/>
      <c r="O302" s="18"/>
      <c r="P302" s="85">
        <v>3.36</v>
      </c>
      <c r="Q302" s="85">
        <v>19.2</v>
      </c>
      <c r="R302" s="51">
        <v>6.3</v>
      </c>
      <c r="S302" s="18"/>
      <c r="T302" s="18"/>
      <c r="U302" s="84">
        <v>0</v>
      </c>
      <c r="V302" s="87">
        <v>0</v>
      </c>
      <c r="W302" s="51">
        <v>6</v>
      </c>
      <c r="X302" s="51">
        <v>6.3</v>
      </c>
      <c r="Y302" s="18"/>
      <c r="Z302" s="18"/>
      <c r="AA302" s="85">
        <v>14.88</v>
      </c>
      <c r="AB302" s="85">
        <v>21.12</v>
      </c>
      <c r="AC302" s="51">
        <v>6.3</v>
      </c>
      <c r="AD302" s="18"/>
      <c r="AE302" s="18"/>
      <c r="AF302" s="85">
        <v>53.28</v>
      </c>
      <c r="AG302" s="85">
        <v>30</v>
      </c>
      <c r="AH302" s="181"/>
      <c r="AI302" s="181"/>
    </row>
    <row r="303" spans="1:35" x14ac:dyDescent="0.25">
      <c r="A303" s="51">
        <v>7</v>
      </c>
      <c r="B303" s="51">
        <v>6.3</v>
      </c>
      <c r="C303" s="18"/>
      <c r="D303" s="18"/>
      <c r="E303" s="91"/>
      <c r="F303" s="87"/>
      <c r="G303" s="51">
        <v>6.3</v>
      </c>
      <c r="H303" s="18"/>
      <c r="I303" s="18"/>
      <c r="J303" s="85">
        <v>79.2</v>
      </c>
      <c r="K303" s="85">
        <v>72.48</v>
      </c>
      <c r="L303" s="51">
        <v>7</v>
      </c>
      <c r="M303" s="51">
        <v>6.3</v>
      </c>
      <c r="N303" s="18"/>
      <c r="O303" s="18"/>
      <c r="P303" s="85">
        <v>3.36</v>
      </c>
      <c r="Q303" s="85">
        <v>19.2</v>
      </c>
      <c r="R303" s="51">
        <v>6.3</v>
      </c>
      <c r="S303" s="18"/>
      <c r="T303" s="18"/>
      <c r="U303" s="84">
        <v>0</v>
      </c>
      <c r="V303" s="87">
        <v>0</v>
      </c>
      <c r="W303" s="51">
        <v>7</v>
      </c>
      <c r="X303" s="51">
        <v>6.3</v>
      </c>
      <c r="Y303" s="18"/>
      <c r="Z303" s="18"/>
      <c r="AA303" s="85">
        <v>14.88</v>
      </c>
      <c r="AB303" s="85">
        <v>20.16</v>
      </c>
      <c r="AC303" s="51">
        <v>6.3</v>
      </c>
      <c r="AD303" s="18"/>
      <c r="AE303" s="18"/>
      <c r="AF303" s="85">
        <v>55.2</v>
      </c>
      <c r="AG303" s="85">
        <v>30.24</v>
      </c>
      <c r="AH303" s="181"/>
      <c r="AI303" s="181"/>
    </row>
    <row r="304" spans="1:35" x14ac:dyDescent="0.25">
      <c r="A304" s="51">
        <v>8</v>
      </c>
      <c r="B304" s="51">
        <v>6.3</v>
      </c>
      <c r="C304" s="18"/>
      <c r="D304" s="18"/>
      <c r="E304" s="91"/>
      <c r="F304" s="87"/>
      <c r="G304" s="51">
        <v>6.3</v>
      </c>
      <c r="H304" s="18"/>
      <c r="I304" s="18"/>
      <c r="J304" s="85">
        <v>91.2</v>
      </c>
      <c r="K304" s="85">
        <v>70.08</v>
      </c>
      <c r="L304" s="51">
        <v>8</v>
      </c>
      <c r="M304" s="51">
        <v>6.3</v>
      </c>
      <c r="N304" s="18"/>
      <c r="O304" s="18"/>
      <c r="P304" s="85">
        <v>3.36</v>
      </c>
      <c r="Q304" s="85">
        <v>18.239999999999998</v>
      </c>
      <c r="R304" s="51">
        <v>6.3</v>
      </c>
      <c r="S304" s="18"/>
      <c r="T304" s="18"/>
      <c r="U304" s="84">
        <v>0</v>
      </c>
      <c r="V304" s="87">
        <v>0</v>
      </c>
      <c r="W304" s="51">
        <v>8</v>
      </c>
      <c r="X304" s="51">
        <v>6.3</v>
      </c>
      <c r="Y304" s="18"/>
      <c r="Z304" s="18"/>
      <c r="AA304" s="85">
        <v>15.36</v>
      </c>
      <c r="AB304" s="85">
        <v>20.16</v>
      </c>
      <c r="AC304" s="51">
        <v>6.3</v>
      </c>
      <c r="AD304" s="18"/>
      <c r="AE304" s="18"/>
      <c r="AF304" s="85">
        <v>66.48</v>
      </c>
      <c r="AG304" s="85">
        <v>28.56</v>
      </c>
      <c r="AH304" s="181"/>
      <c r="AI304" s="181"/>
    </row>
    <row r="305" spans="1:35" x14ac:dyDescent="0.25">
      <c r="A305" s="51">
        <v>9</v>
      </c>
      <c r="B305" s="51">
        <v>6.3</v>
      </c>
      <c r="C305" s="18"/>
      <c r="D305" s="18"/>
      <c r="E305" s="91"/>
      <c r="F305" s="87"/>
      <c r="G305" s="51">
        <v>6.3</v>
      </c>
      <c r="H305" s="18"/>
      <c r="I305" s="18"/>
      <c r="J305" s="85">
        <v>96.96</v>
      </c>
      <c r="K305" s="85">
        <v>66.72</v>
      </c>
      <c r="L305" s="51">
        <v>9</v>
      </c>
      <c r="M305" s="51">
        <v>6.3</v>
      </c>
      <c r="N305" s="18"/>
      <c r="O305" s="18"/>
      <c r="P305" s="85">
        <v>2.88</v>
      </c>
      <c r="Q305" s="85">
        <v>18.239999999999998</v>
      </c>
      <c r="R305" s="51">
        <v>6.3</v>
      </c>
      <c r="S305" s="18"/>
      <c r="T305" s="18"/>
      <c r="U305" s="84">
        <v>0</v>
      </c>
      <c r="V305" s="87">
        <v>0</v>
      </c>
      <c r="W305" s="51">
        <v>9</v>
      </c>
      <c r="X305" s="51">
        <v>6.3</v>
      </c>
      <c r="Y305" s="18"/>
      <c r="Z305" s="18"/>
      <c r="AA305" s="85">
        <v>18.72</v>
      </c>
      <c r="AB305" s="85">
        <v>18.239999999999998</v>
      </c>
      <c r="AC305" s="51">
        <v>6.3</v>
      </c>
      <c r="AD305" s="18"/>
      <c r="AE305" s="18"/>
      <c r="AF305" s="85">
        <v>69.36</v>
      </c>
      <c r="AG305" s="85">
        <v>28.08</v>
      </c>
      <c r="AH305" s="181"/>
      <c r="AI305" s="181"/>
    </row>
    <row r="306" spans="1:35" x14ac:dyDescent="0.25">
      <c r="A306" s="51">
        <v>10</v>
      </c>
      <c r="B306" s="51">
        <v>6.3</v>
      </c>
      <c r="C306" s="18"/>
      <c r="D306" s="18"/>
      <c r="E306" s="91"/>
      <c r="F306" s="87"/>
      <c r="G306" s="51">
        <v>6.3</v>
      </c>
      <c r="H306" s="18"/>
      <c r="I306" s="18"/>
      <c r="J306" s="85">
        <v>94.56</v>
      </c>
      <c r="K306" s="85">
        <v>66.72</v>
      </c>
      <c r="L306" s="51">
        <v>10</v>
      </c>
      <c r="M306" s="51">
        <v>6.3</v>
      </c>
      <c r="N306" s="18"/>
      <c r="O306" s="18"/>
      <c r="P306" s="85">
        <v>3.36</v>
      </c>
      <c r="Q306" s="85">
        <v>17.28</v>
      </c>
      <c r="R306" s="51">
        <v>6.3</v>
      </c>
      <c r="S306" s="18"/>
      <c r="T306" s="18"/>
      <c r="U306" s="84">
        <v>0</v>
      </c>
      <c r="V306" s="87">
        <v>0</v>
      </c>
      <c r="W306" s="51">
        <v>10</v>
      </c>
      <c r="X306" s="51">
        <v>6.3</v>
      </c>
      <c r="Y306" s="18"/>
      <c r="Z306" s="18"/>
      <c r="AA306" s="85">
        <v>16.8</v>
      </c>
      <c r="AB306" s="85">
        <v>17.28</v>
      </c>
      <c r="AC306" s="51">
        <v>6.3</v>
      </c>
      <c r="AD306" s="18"/>
      <c r="AE306" s="18"/>
      <c r="AF306" s="85">
        <v>68.64</v>
      </c>
      <c r="AG306" s="85">
        <v>29.76</v>
      </c>
      <c r="AH306" s="181"/>
      <c r="AI306" s="181"/>
    </row>
    <row r="307" spans="1:35" x14ac:dyDescent="0.25">
      <c r="A307" s="51">
        <v>11</v>
      </c>
      <c r="B307" s="51">
        <v>6.3</v>
      </c>
      <c r="C307" s="18"/>
      <c r="D307" s="18"/>
      <c r="E307" s="91"/>
      <c r="F307" s="87"/>
      <c r="G307" s="51">
        <v>6.3</v>
      </c>
      <c r="H307" s="18"/>
      <c r="I307" s="18"/>
      <c r="J307" s="85">
        <v>94.56</v>
      </c>
      <c r="K307" s="85">
        <v>67.2</v>
      </c>
      <c r="L307" s="51">
        <v>11</v>
      </c>
      <c r="M307" s="51">
        <v>6.3</v>
      </c>
      <c r="N307" s="18"/>
      <c r="O307" s="18"/>
      <c r="P307" s="85">
        <v>3.36</v>
      </c>
      <c r="Q307" s="85">
        <v>17.28</v>
      </c>
      <c r="R307" s="51">
        <v>6.3</v>
      </c>
      <c r="S307" s="18"/>
      <c r="T307" s="18"/>
      <c r="U307" s="84">
        <v>0</v>
      </c>
      <c r="V307" s="87">
        <v>0</v>
      </c>
      <c r="W307" s="51">
        <v>11</v>
      </c>
      <c r="X307" s="51">
        <v>6.3</v>
      </c>
      <c r="Y307" s="18"/>
      <c r="Z307" s="18"/>
      <c r="AA307" s="85">
        <v>18.72</v>
      </c>
      <c r="AB307" s="85">
        <v>17.28</v>
      </c>
      <c r="AC307" s="51">
        <v>6.3</v>
      </c>
      <c r="AD307" s="18"/>
      <c r="AE307" s="18"/>
      <c r="AF307" s="85">
        <v>67.2</v>
      </c>
      <c r="AG307" s="85">
        <v>29.76</v>
      </c>
      <c r="AH307" s="181"/>
      <c r="AI307" s="181"/>
    </row>
    <row r="308" spans="1:35" x14ac:dyDescent="0.25">
      <c r="A308" s="51">
        <v>12</v>
      </c>
      <c r="B308" s="51">
        <v>6.3</v>
      </c>
      <c r="C308" s="18"/>
      <c r="D308" s="18"/>
      <c r="E308" s="91"/>
      <c r="F308" s="87"/>
      <c r="G308" s="51">
        <v>6.3</v>
      </c>
      <c r="H308" s="18"/>
      <c r="I308" s="18"/>
      <c r="J308" s="85">
        <v>95.04</v>
      </c>
      <c r="K308" s="85">
        <v>63.84</v>
      </c>
      <c r="L308" s="51">
        <v>12</v>
      </c>
      <c r="M308" s="51">
        <v>6.3</v>
      </c>
      <c r="N308" s="18"/>
      <c r="O308" s="18"/>
      <c r="P308" s="85">
        <v>2.88</v>
      </c>
      <c r="Q308" s="85">
        <v>17.28</v>
      </c>
      <c r="R308" s="51">
        <v>6.3</v>
      </c>
      <c r="S308" s="18"/>
      <c r="T308" s="18"/>
      <c r="U308" s="84">
        <v>0</v>
      </c>
      <c r="V308" s="87">
        <v>0</v>
      </c>
      <c r="W308" s="51">
        <v>12</v>
      </c>
      <c r="X308" s="51">
        <v>6.3</v>
      </c>
      <c r="Y308" s="18"/>
      <c r="Z308" s="18"/>
      <c r="AA308" s="85">
        <v>19.68</v>
      </c>
      <c r="AB308" s="85">
        <v>17.28</v>
      </c>
      <c r="AC308" s="51">
        <v>6.3</v>
      </c>
      <c r="AD308" s="18"/>
      <c r="AE308" s="18"/>
      <c r="AF308" s="85">
        <v>66.239999999999995</v>
      </c>
      <c r="AG308" s="85">
        <v>26.88</v>
      </c>
      <c r="AH308" s="181"/>
      <c r="AI308" s="181"/>
    </row>
    <row r="309" spans="1:35" x14ac:dyDescent="0.25">
      <c r="A309" s="51">
        <v>13</v>
      </c>
      <c r="B309" s="51">
        <v>6.3</v>
      </c>
      <c r="C309" s="18"/>
      <c r="D309" s="18"/>
      <c r="E309" s="91"/>
      <c r="F309" s="87"/>
      <c r="G309" s="51">
        <v>6.3</v>
      </c>
      <c r="H309" s="18"/>
      <c r="I309" s="18"/>
      <c r="J309" s="85">
        <v>90.72</v>
      </c>
      <c r="K309" s="85">
        <v>63.36</v>
      </c>
      <c r="L309" s="51">
        <v>13</v>
      </c>
      <c r="M309" s="51">
        <v>6.3</v>
      </c>
      <c r="N309" s="18"/>
      <c r="O309" s="18"/>
      <c r="P309" s="85">
        <v>3.36</v>
      </c>
      <c r="Q309" s="85">
        <v>17.760000000000002</v>
      </c>
      <c r="R309" s="51">
        <v>6.3</v>
      </c>
      <c r="S309" s="18"/>
      <c r="T309" s="18"/>
      <c r="U309" s="84">
        <v>0</v>
      </c>
      <c r="V309" s="87">
        <v>0</v>
      </c>
      <c r="W309" s="51">
        <v>13</v>
      </c>
      <c r="X309" s="51">
        <v>6.3</v>
      </c>
      <c r="Y309" s="18"/>
      <c r="Z309" s="18"/>
      <c r="AA309" s="85">
        <v>18.72</v>
      </c>
      <c r="AB309" s="85">
        <v>18.239999999999998</v>
      </c>
      <c r="AC309" s="51">
        <v>6.3</v>
      </c>
      <c r="AD309" s="18"/>
      <c r="AE309" s="18"/>
      <c r="AF309" s="85">
        <v>62.88</v>
      </c>
      <c r="AG309" s="85">
        <v>24.96</v>
      </c>
      <c r="AH309" s="181"/>
      <c r="AI309" s="181"/>
    </row>
    <row r="310" spans="1:35" x14ac:dyDescent="0.25">
      <c r="A310" s="51">
        <v>14</v>
      </c>
      <c r="B310" s="51">
        <v>6.3</v>
      </c>
      <c r="C310" s="18"/>
      <c r="D310" s="18"/>
      <c r="E310" s="91"/>
      <c r="F310" s="87"/>
      <c r="G310" s="51">
        <v>6.3</v>
      </c>
      <c r="H310" s="18"/>
      <c r="I310" s="18"/>
      <c r="J310" s="85">
        <v>106.08</v>
      </c>
      <c r="K310" s="85">
        <v>104.64</v>
      </c>
      <c r="L310" s="51">
        <v>14</v>
      </c>
      <c r="M310" s="51">
        <v>6.3</v>
      </c>
      <c r="N310" s="18"/>
      <c r="O310" s="18"/>
      <c r="P310" s="85">
        <v>2.88</v>
      </c>
      <c r="Q310" s="85">
        <v>17.28</v>
      </c>
      <c r="R310" s="51">
        <v>6.3</v>
      </c>
      <c r="S310" s="18"/>
      <c r="T310" s="18"/>
      <c r="U310" s="84">
        <v>0</v>
      </c>
      <c r="V310" s="87">
        <v>0</v>
      </c>
      <c r="W310" s="51">
        <v>14</v>
      </c>
      <c r="X310" s="51">
        <v>6.3</v>
      </c>
      <c r="Y310" s="18"/>
      <c r="Z310" s="18"/>
      <c r="AA310" s="85">
        <v>32.64</v>
      </c>
      <c r="AB310" s="85">
        <v>55.2</v>
      </c>
      <c r="AC310" s="51">
        <v>6.3</v>
      </c>
      <c r="AD310" s="18"/>
      <c r="AE310" s="18"/>
      <c r="AF310" s="85">
        <v>64.319999999999993</v>
      </c>
      <c r="AG310" s="85">
        <v>28.8</v>
      </c>
      <c r="AH310" s="181"/>
      <c r="AI310" s="181"/>
    </row>
    <row r="311" spans="1:35" x14ac:dyDescent="0.25">
      <c r="A311" s="51">
        <v>15</v>
      </c>
      <c r="B311" s="51">
        <v>6.3</v>
      </c>
      <c r="C311" s="18"/>
      <c r="D311" s="18"/>
      <c r="E311" s="91"/>
      <c r="F311" s="87"/>
      <c r="G311" s="51">
        <v>6.3</v>
      </c>
      <c r="H311" s="18"/>
      <c r="I311" s="18"/>
      <c r="J311" s="85">
        <v>116.64</v>
      </c>
      <c r="K311" s="85">
        <v>134.4</v>
      </c>
      <c r="L311" s="51">
        <v>15</v>
      </c>
      <c r="M311" s="51">
        <v>6.3</v>
      </c>
      <c r="N311" s="18"/>
      <c r="O311" s="18"/>
      <c r="P311" s="85">
        <v>3.36</v>
      </c>
      <c r="Q311" s="85">
        <v>16.8</v>
      </c>
      <c r="R311" s="51">
        <v>6.3</v>
      </c>
      <c r="S311" s="18"/>
      <c r="T311" s="18"/>
      <c r="U311" s="84">
        <v>0</v>
      </c>
      <c r="V311" s="87">
        <v>0</v>
      </c>
      <c r="W311" s="51">
        <v>15</v>
      </c>
      <c r="X311" s="51">
        <v>6.3</v>
      </c>
      <c r="Y311" s="18"/>
      <c r="Z311" s="18"/>
      <c r="AA311" s="85">
        <v>42.72</v>
      </c>
      <c r="AB311" s="85">
        <v>87.84</v>
      </c>
      <c r="AC311" s="51">
        <v>6.3</v>
      </c>
      <c r="AD311" s="18"/>
      <c r="AE311" s="18"/>
      <c r="AF311" s="85">
        <v>65.040000000000006</v>
      </c>
      <c r="AG311" s="85">
        <v>26.64</v>
      </c>
      <c r="AH311" s="181"/>
      <c r="AI311" s="181"/>
    </row>
    <row r="312" spans="1:35" x14ac:dyDescent="0.25">
      <c r="A312" s="51">
        <v>16</v>
      </c>
      <c r="B312" s="51">
        <v>6.3</v>
      </c>
      <c r="C312" s="18"/>
      <c r="D312" s="18"/>
      <c r="E312" s="91"/>
      <c r="F312" s="87"/>
      <c r="G312" s="51">
        <v>6.3</v>
      </c>
      <c r="H312" s="18"/>
      <c r="I312" s="18"/>
      <c r="J312" s="85">
        <v>93.6</v>
      </c>
      <c r="K312" s="85">
        <v>62.88</v>
      </c>
      <c r="L312" s="51">
        <v>16</v>
      </c>
      <c r="M312" s="51">
        <v>6.3</v>
      </c>
      <c r="N312" s="18"/>
      <c r="O312" s="18"/>
      <c r="P312" s="85">
        <v>2.88</v>
      </c>
      <c r="Q312" s="85">
        <v>17.28</v>
      </c>
      <c r="R312" s="51">
        <v>6.3</v>
      </c>
      <c r="S312" s="18"/>
      <c r="T312" s="18"/>
      <c r="U312" s="84">
        <v>0</v>
      </c>
      <c r="V312" s="87">
        <v>0</v>
      </c>
      <c r="W312" s="51">
        <v>16</v>
      </c>
      <c r="X312" s="51">
        <v>6.3</v>
      </c>
      <c r="Y312" s="18"/>
      <c r="Z312" s="18"/>
      <c r="AA312" s="85">
        <v>18.239999999999998</v>
      </c>
      <c r="AB312" s="85">
        <v>16.8</v>
      </c>
      <c r="AC312" s="51">
        <v>6.3</v>
      </c>
      <c r="AD312" s="18"/>
      <c r="AE312" s="18"/>
      <c r="AF312" s="85">
        <v>66.72</v>
      </c>
      <c r="AG312" s="85">
        <v>26.16</v>
      </c>
      <c r="AH312" s="181"/>
      <c r="AI312" s="181"/>
    </row>
    <row r="313" spans="1:35" x14ac:dyDescent="0.25">
      <c r="A313" s="51">
        <v>17</v>
      </c>
      <c r="B313" s="51">
        <v>6.3</v>
      </c>
      <c r="C313" s="18"/>
      <c r="D313" s="18"/>
      <c r="E313" s="91"/>
      <c r="F313" s="87"/>
      <c r="G313" s="51">
        <v>6.3</v>
      </c>
      <c r="H313" s="18"/>
      <c r="I313" s="18"/>
      <c r="J313" s="85">
        <v>89.76</v>
      </c>
      <c r="K313" s="85">
        <v>63.84</v>
      </c>
      <c r="L313" s="51">
        <v>17</v>
      </c>
      <c r="M313" s="51">
        <v>6.3</v>
      </c>
      <c r="N313" s="18"/>
      <c r="O313" s="18"/>
      <c r="P313" s="85">
        <v>3.36</v>
      </c>
      <c r="Q313" s="85">
        <v>17.28</v>
      </c>
      <c r="R313" s="51">
        <v>6.3</v>
      </c>
      <c r="S313" s="18"/>
      <c r="T313" s="18"/>
      <c r="U313" s="84">
        <v>0</v>
      </c>
      <c r="V313" s="87">
        <v>0</v>
      </c>
      <c r="W313" s="51">
        <v>17</v>
      </c>
      <c r="X313" s="51">
        <v>6.3</v>
      </c>
      <c r="Y313" s="18"/>
      <c r="Z313" s="18"/>
      <c r="AA313" s="85">
        <v>15.84</v>
      </c>
      <c r="AB313" s="85">
        <v>18.239999999999998</v>
      </c>
      <c r="AC313" s="51">
        <v>6.3</v>
      </c>
      <c r="AD313" s="18"/>
      <c r="AE313" s="18"/>
      <c r="AF313" s="85">
        <v>65.040000000000006</v>
      </c>
      <c r="AG313" s="85">
        <v>25.92</v>
      </c>
      <c r="AH313" s="181"/>
      <c r="AI313" s="181"/>
    </row>
    <row r="314" spans="1:35" x14ac:dyDescent="0.25">
      <c r="A314" s="51">
        <v>18</v>
      </c>
      <c r="B314" s="51">
        <v>6.3</v>
      </c>
      <c r="C314" s="18"/>
      <c r="D314" s="18"/>
      <c r="E314" s="91"/>
      <c r="F314" s="87"/>
      <c r="G314" s="51">
        <v>6.3</v>
      </c>
      <c r="H314" s="18"/>
      <c r="I314" s="18"/>
      <c r="J314" s="85">
        <v>84.96</v>
      </c>
      <c r="K314" s="85">
        <v>66.72</v>
      </c>
      <c r="L314" s="51">
        <v>18</v>
      </c>
      <c r="M314" s="51">
        <v>6.3</v>
      </c>
      <c r="N314" s="18"/>
      <c r="O314" s="18"/>
      <c r="P314" s="85">
        <v>2.88</v>
      </c>
      <c r="Q314" s="85">
        <v>17.28</v>
      </c>
      <c r="R314" s="51">
        <v>6.3</v>
      </c>
      <c r="S314" s="18"/>
      <c r="T314" s="18"/>
      <c r="U314" s="84">
        <v>0</v>
      </c>
      <c r="V314" s="87">
        <v>0</v>
      </c>
      <c r="W314" s="51">
        <v>18</v>
      </c>
      <c r="X314" s="51">
        <v>6.3</v>
      </c>
      <c r="Y314" s="18"/>
      <c r="Z314" s="18"/>
      <c r="AA314" s="85">
        <v>17.760000000000002</v>
      </c>
      <c r="AB314" s="85">
        <v>18.72</v>
      </c>
      <c r="AC314" s="51">
        <v>6.3</v>
      </c>
      <c r="AD314" s="18"/>
      <c r="AE314" s="18"/>
      <c r="AF314" s="85">
        <v>58.56</v>
      </c>
      <c r="AG314" s="85">
        <v>27.36</v>
      </c>
      <c r="AH314" s="181"/>
      <c r="AI314" s="181"/>
    </row>
    <row r="315" spans="1:35" x14ac:dyDescent="0.25">
      <c r="A315" s="51">
        <v>19</v>
      </c>
      <c r="B315" s="51">
        <v>6.3</v>
      </c>
      <c r="C315" s="18"/>
      <c r="D315" s="18"/>
      <c r="E315" s="91"/>
      <c r="F315" s="87"/>
      <c r="G315" s="51">
        <v>6.3</v>
      </c>
      <c r="H315" s="18"/>
      <c r="I315" s="18"/>
      <c r="J315" s="85">
        <v>83.52</v>
      </c>
      <c r="K315" s="85">
        <v>65.760000000000005</v>
      </c>
      <c r="L315" s="51">
        <v>19</v>
      </c>
      <c r="M315" s="51">
        <v>6.3</v>
      </c>
      <c r="N315" s="18"/>
      <c r="O315" s="18"/>
      <c r="P315" s="85">
        <v>3.36</v>
      </c>
      <c r="Q315" s="85">
        <v>17.760000000000002</v>
      </c>
      <c r="R315" s="51">
        <v>6.3</v>
      </c>
      <c r="S315" s="18"/>
      <c r="T315" s="18"/>
      <c r="U315" s="84">
        <v>0</v>
      </c>
      <c r="V315" s="87">
        <v>0</v>
      </c>
      <c r="W315" s="51">
        <v>19</v>
      </c>
      <c r="X315" s="51">
        <v>6.3</v>
      </c>
      <c r="Y315" s="18"/>
      <c r="Z315" s="18"/>
      <c r="AA315" s="85">
        <v>17.28</v>
      </c>
      <c r="AB315" s="85">
        <v>19.2</v>
      </c>
      <c r="AC315" s="51">
        <v>6.3</v>
      </c>
      <c r="AD315" s="18"/>
      <c r="AE315" s="18"/>
      <c r="AF315" s="85">
        <v>56.88</v>
      </c>
      <c r="AG315" s="85">
        <v>26.88</v>
      </c>
      <c r="AH315" s="181"/>
      <c r="AI315" s="181"/>
    </row>
    <row r="316" spans="1:35" x14ac:dyDescent="0.25">
      <c r="A316" s="51">
        <v>20</v>
      </c>
      <c r="B316" s="51">
        <v>6.3</v>
      </c>
      <c r="C316" s="18"/>
      <c r="D316" s="18"/>
      <c r="E316" s="91"/>
      <c r="F316" s="87"/>
      <c r="G316" s="51">
        <v>6.3</v>
      </c>
      <c r="H316" s="18"/>
      <c r="I316" s="18"/>
      <c r="J316" s="85">
        <v>81.599999999999994</v>
      </c>
      <c r="K316" s="85">
        <v>67.680000000000007</v>
      </c>
      <c r="L316" s="51">
        <v>20</v>
      </c>
      <c r="M316" s="51">
        <v>6.3</v>
      </c>
      <c r="N316" s="18"/>
      <c r="O316" s="18"/>
      <c r="P316" s="85">
        <v>3.36</v>
      </c>
      <c r="Q316" s="85">
        <v>17.760000000000002</v>
      </c>
      <c r="R316" s="51">
        <v>6.3</v>
      </c>
      <c r="S316" s="18"/>
      <c r="T316" s="18"/>
      <c r="U316" s="84">
        <v>0</v>
      </c>
      <c r="V316" s="87">
        <v>0</v>
      </c>
      <c r="W316" s="51">
        <v>20</v>
      </c>
      <c r="X316" s="51">
        <v>6.3</v>
      </c>
      <c r="Y316" s="18"/>
      <c r="Z316" s="18"/>
      <c r="AA316" s="85">
        <v>17.28</v>
      </c>
      <c r="AB316" s="85">
        <v>19.2</v>
      </c>
      <c r="AC316" s="51">
        <v>6.3</v>
      </c>
      <c r="AD316" s="18"/>
      <c r="AE316" s="18"/>
      <c r="AF316" s="85">
        <v>55.68</v>
      </c>
      <c r="AG316" s="85">
        <v>27.6</v>
      </c>
      <c r="AH316" s="181"/>
      <c r="AI316" s="181"/>
    </row>
    <row r="317" spans="1:35" x14ac:dyDescent="0.25">
      <c r="A317" s="51">
        <v>21</v>
      </c>
      <c r="B317" s="51">
        <v>6.3</v>
      </c>
      <c r="C317" s="18"/>
      <c r="D317" s="18"/>
      <c r="E317" s="91"/>
      <c r="F317" s="87"/>
      <c r="G317" s="51">
        <v>6.3</v>
      </c>
      <c r="H317" s="18"/>
      <c r="I317" s="18"/>
      <c r="J317" s="85">
        <v>81.599999999999994</v>
      </c>
      <c r="K317" s="85">
        <v>69.12</v>
      </c>
      <c r="L317" s="51">
        <v>21</v>
      </c>
      <c r="M317" s="51">
        <v>6.3</v>
      </c>
      <c r="N317" s="18"/>
      <c r="O317" s="18"/>
      <c r="P317" s="85">
        <v>3.36</v>
      </c>
      <c r="Q317" s="85">
        <v>18.239999999999998</v>
      </c>
      <c r="R317" s="51">
        <v>6.3</v>
      </c>
      <c r="S317" s="18"/>
      <c r="T317" s="18"/>
      <c r="U317" s="84">
        <v>0</v>
      </c>
      <c r="V317" s="87">
        <v>0</v>
      </c>
      <c r="W317" s="51">
        <v>21</v>
      </c>
      <c r="X317" s="51">
        <v>6.3</v>
      </c>
      <c r="Y317" s="18"/>
      <c r="Z317" s="18"/>
      <c r="AA317" s="85">
        <v>16.8</v>
      </c>
      <c r="AB317" s="85">
        <v>19.68</v>
      </c>
      <c r="AC317" s="51">
        <v>6.3</v>
      </c>
      <c r="AD317" s="18"/>
      <c r="AE317" s="18"/>
      <c r="AF317" s="85">
        <v>55.68</v>
      </c>
      <c r="AG317" s="85">
        <v>28.56</v>
      </c>
      <c r="AH317" s="181"/>
      <c r="AI317" s="181"/>
    </row>
    <row r="318" spans="1:35" x14ac:dyDescent="0.25">
      <c r="A318" s="51">
        <v>22</v>
      </c>
      <c r="B318" s="51">
        <v>6.3</v>
      </c>
      <c r="C318" s="18"/>
      <c r="D318" s="18"/>
      <c r="E318" s="91"/>
      <c r="F318" s="87"/>
      <c r="G318" s="51">
        <v>6.3</v>
      </c>
      <c r="H318" s="18"/>
      <c r="I318" s="18"/>
      <c r="J318" s="85">
        <v>80.16</v>
      </c>
      <c r="K318" s="85">
        <v>69.599999999999994</v>
      </c>
      <c r="L318" s="51">
        <v>22</v>
      </c>
      <c r="M318" s="51">
        <v>6.3</v>
      </c>
      <c r="N318" s="18"/>
      <c r="O318" s="18"/>
      <c r="P318" s="85">
        <v>2.88</v>
      </c>
      <c r="Q318" s="85">
        <v>18.239999999999998</v>
      </c>
      <c r="R318" s="51">
        <v>6.3</v>
      </c>
      <c r="S318" s="18"/>
      <c r="T318" s="18"/>
      <c r="U318" s="84">
        <v>0</v>
      </c>
      <c r="V318" s="87">
        <v>0</v>
      </c>
      <c r="W318" s="51">
        <v>22</v>
      </c>
      <c r="X318" s="51">
        <v>6.3</v>
      </c>
      <c r="Y318" s="18"/>
      <c r="Z318" s="18"/>
      <c r="AA318" s="85">
        <v>16.8</v>
      </c>
      <c r="AB318" s="85">
        <v>20.16</v>
      </c>
      <c r="AC318" s="51">
        <v>6.3</v>
      </c>
      <c r="AD318" s="18"/>
      <c r="AE318" s="18"/>
      <c r="AF318" s="85">
        <v>54.24</v>
      </c>
      <c r="AG318" s="85">
        <v>28.8</v>
      </c>
      <c r="AH318" s="181"/>
      <c r="AI318" s="181"/>
    </row>
    <row r="319" spans="1:35" x14ac:dyDescent="0.25">
      <c r="A319" s="51">
        <v>23</v>
      </c>
      <c r="B319" s="51">
        <v>6.3</v>
      </c>
      <c r="C319" s="18"/>
      <c r="D319" s="18"/>
      <c r="E319" s="91"/>
      <c r="F319" s="87"/>
      <c r="G319" s="51">
        <v>6.3</v>
      </c>
      <c r="H319" s="18"/>
      <c r="I319" s="18"/>
      <c r="J319" s="85">
        <v>80.64</v>
      </c>
      <c r="K319" s="85">
        <v>71.040000000000006</v>
      </c>
      <c r="L319" s="51">
        <v>23</v>
      </c>
      <c r="M319" s="51">
        <v>6.3</v>
      </c>
      <c r="N319" s="18"/>
      <c r="O319" s="18"/>
      <c r="P319" s="85">
        <v>3.36</v>
      </c>
      <c r="Q319" s="85">
        <v>19.2</v>
      </c>
      <c r="R319" s="51">
        <v>6.3</v>
      </c>
      <c r="S319" s="18"/>
      <c r="T319" s="18"/>
      <c r="U319" s="84">
        <v>0</v>
      </c>
      <c r="V319" s="87">
        <v>0</v>
      </c>
      <c r="W319" s="51">
        <v>23</v>
      </c>
      <c r="X319" s="51">
        <v>6.3</v>
      </c>
      <c r="Y319" s="18"/>
      <c r="Z319" s="18"/>
      <c r="AA319" s="85">
        <v>16.8</v>
      </c>
      <c r="AB319" s="85">
        <v>20.16</v>
      </c>
      <c r="AC319" s="51">
        <v>6.3</v>
      </c>
      <c r="AD319" s="18"/>
      <c r="AE319" s="18"/>
      <c r="AF319" s="85">
        <v>54.48</v>
      </c>
      <c r="AG319" s="85">
        <v>29.28</v>
      </c>
      <c r="AH319" s="181"/>
      <c r="AI319" s="181"/>
    </row>
    <row r="320" spans="1:35" x14ac:dyDescent="0.25">
      <c r="A320" s="51">
        <v>24</v>
      </c>
      <c r="B320" s="51">
        <v>6.3</v>
      </c>
      <c r="C320" s="18"/>
      <c r="D320" s="18"/>
      <c r="E320" s="91"/>
      <c r="F320" s="87"/>
      <c r="G320" s="51">
        <v>6.3</v>
      </c>
      <c r="H320" s="18"/>
      <c r="I320" s="18"/>
      <c r="J320" s="85">
        <v>80.64</v>
      </c>
      <c r="K320" s="85">
        <v>72</v>
      </c>
      <c r="L320" s="51">
        <v>24</v>
      </c>
      <c r="M320" s="51">
        <v>6.3</v>
      </c>
      <c r="N320" s="18"/>
      <c r="O320" s="18"/>
      <c r="P320" s="85">
        <v>3.36</v>
      </c>
      <c r="Q320" s="85">
        <v>18.72</v>
      </c>
      <c r="R320" s="51">
        <v>6.3</v>
      </c>
      <c r="S320" s="18"/>
      <c r="T320" s="18"/>
      <c r="U320" s="84">
        <v>0</v>
      </c>
      <c r="V320" s="87">
        <v>0</v>
      </c>
      <c r="W320" s="51">
        <v>24</v>
      </c>
      <c r="X320" s="51">
        <v>6.3</v>
      </c>
      <c r="Y320" s="18"/>
      <c r="Z320" s="18"/>
      <c r="AA320" s="85">
        <v>16.32</v>
      </c>
      <c r="AB320" s="85">
        <v>20.64</v>
      </c>
      <c r="AC320" s="51">
        <v>6.3</v>
      </c>
      <c r="AD320" s="18"/>
      <c r="AE320" s="18"/>
      <c r="AF320" s="85">
        <v>54.72</v>
      </c>
      <c r="AG320" s="85">
        <v>29.52</v>
      </c>
      <c r="AH320" s="181"/>
      <c r="AI320" s="181"/>
    </row>
    <row r="321" spans="1:35" x14ac:dyDescent="0.25">
      <c r="A321" s="181"/>
      <c r="B321" s="181"/>
      <c r="C321" s="181"/>
      <c r="D321" s="181"/>
      <c r="E321" s="181"/>
      <c r="F321" s="181"/>
      <c r="G321" s="181"/>
      <c r="H321" s="181"/>
      <c r="I321" s="181"/>
      <c r="J321" s="92"/>
      <c r="K321" s="181"/>
      <c r="L321" s="181"/>
      <c r="M321" s="181"/>
      <c r="N321" s="181"/>
      <c r="O321" s="181"/>
      <c r="P321" s="181"/>
      <c r="Q321" s="181"/>
      <c r="R321" s="181"/>
      <c r="S321" s="181"/>
      <c r="T321" s="181"/>
      <c r="U321" s="92"/>
      <c r="V321" s="181"/>
      <c r="W321" s="181"/>
      <c r="X321" s="181"/>
      <c r="Y321" s="181"/>
      <c r="Z321" s="181"/>
      <c r="AA321" s="181"/>
      <c r="AB321" s="181"/>
      <c r="AC321" s="181"/>
      <c r="AD321" s="181"/>
      <c r="AE321" s="181"/>
      <c r="AF321" s="92"/>
      <c r="AG321" s="181"/>
      <c r="AH321" s="181"/>
      <c r="AI321" s="181"/>
    </row>
    <row r="322" spans="1:35" x14ac:dyDescent="0.25">
      <c r="A322" s="18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c r="AB322" s="181"/>
      <c r="AC322" s="181"/>
      <c r="AD322" s="181"/>
      <c r="AE322" s="181"/>
      <c r="AF322" s="181"/>
      <c r="AG322" s="181"/>
      <c r="AH322" s="181"/>
      <c r="AI322" s="181"/>
    </row>
    <row r="323" spans="1:35" x14ac:dyDescent="0.25">
      <c r="A323" s="18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c r="AB323" s="181"/>
      <c r="AC323" s="181"/>
      <c r="AD323" s="181"/>
      <c r="AE323" s="181"/>
      <c r="AF323" s="181"/>
      <c r="AG323" s="181"/>
      <c r="AH323" s="181"/>
      <c r="AI323" s="181"/>
    </row>
    <row r="324" spans="1:35" x14ac:dyDescent="0.25">
      <c r="A324" s="181"/>
      <c r="B324" s="181"/>
      <c r="C324" s="181"/>
      <c r="D324" s="181"/>
      <c r="E324" s="181"/>
      <c r="F324" s="181"/>
      <c r="G324" s="49"/>
      <c r="H324" s="181"/>
      <c r="I324" s="181"/>
      <c r="J324" s="181"/>
      <c r="K324" s="181"/>
      <c r="L324" s="181"/>
      <c r="M324" s="181"/>
      <c r="N324" s="181"/>
      <c r="O324" s="181"/>
      <c r="P324" s="181"/>
      <c r="Q324" s="181"/>
      <c r="R324" s="49"/>
      <c r="S324" s="181"/>
      <c r="T324" s="181"/>
      <c r="U324" s="181"/>
      <c r="V324" s="181"/>
      <c r="W324" s="181"/>
      <c r="X324" s="181"/>
      <c r="Y324" s="181"/>
      <c r="Z324" s="181"/>
      <c r="AA324" s="181"/>
      <c r="AB324" s="181"/>
      <c r="AC324" s="49"/>
      <c r="AD324" s="181"/>
      <c r="AE324" s="181"/>
      <c r="AF324" s="181"/>
      <c r="AG324" s="181"/>
      <c r="AH324" s="181"/>
      <c r="AI324" s="181"/>
    </row>
    <row r="325" spans="1:35" x14ac:dyDescent="0.25">
      <c r="A325" s="18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c r="AB325" s="181"/>
      <c r="AC325" s="181"/>
      <c r="AD325" s="181"/>
      <c r="AE325" s="181"/>
      <c r="AF325" s="181"/>
      <c r="AG325" s="181"/>
      <c r="AH325" s="181"/>
      <c r="AI325" s="181"/>
    </row>
    <row r="326" spans="1:35" x14ac:dyDescent="0.25">
      <c r="A326" s="181"/>
      <c r="B326" s="181" t="s">
        <v>366</v>
      </c>
      <c r="C326" s="181"/>
      <c r="D326" s="181"/>
      <c r="E326" s="181"/>
      <c r="F326" s="181"/>
      <c r="G326" s="181"/>
      <c r="H326" s="181"/>
      <c r="I326" s="181"/>
      <c r="J326" s="181"/>
      <c r="K326" s="181"/>
      <c r="L326" s="181"/>
      <c r="M326" s="181" t="s">
        <v>366</v>
      </c>
      <c r="N326" s="181"/>
      <c r="O326" s="181"/>
      <c r="P326" s="181"/>
      <c r="Q326" s="181"/>
      <c r="R326" s="181"/>
      <c r="S326" s="181"/>
      <c r="T326" s="181"/>
      <c r="U326" s="181"/>
      <c r="V326" s="181"/>
      <c r="W326" s="181"/>
      <c r="X326" s="181" t="s">
        <v>366</v>
      </c>
      <c r="Y326" s="181"/>
      <c r="Z326" s="181"/>
      <c r="AA326" s="181"/>
      <c r="AB326" s="181"/>
      <c r="AC326" s="181"/>
      <c r="AD326" s="181"/>
      <c r="AE326" s="181"/>
      <c r="AF326" s="181"/>
      <c r="AG326" s="181"/>
      <c r="AH326" s="181"/>
      <c r="AI326" s="181"/>
    </row>
    <row r="327" spans="1:35" x14ac:dyDescent="0.25">
      <c r="A327" s="18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c r="AB327" s="181"/>
      <c r="AC327" s="181"/>
      <c r="AD327" s="181"/>
      <c r="AE327" s="181"/>
      <c r="AF327" s="181"/>
      <c r="AG327" s="181"/>
      <c r="AH327" s="181"/>
      <c r="AI327" s="181"/>
    </row>
    <row r="328" spans="1:35" x14ac:dyDescent="0.25">
      <c r="A328" s="18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c r="AB328" s="181"/>
      <c r="AC328" s="181"/>
      <c r="AD328" s="181"/>
      <c r="AE328" s="181"/>
      <c r="AF328" s="181"/>
      <c r="AG328" s="181"/>
      <c r="AH328" s="181"/>
      <c r="AI328" s="181"/>
    </row>
    <row r="329" spans="1:35" x14ac:dyDescent="0.25">
      <c r="A329" s="18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c r="AB329" s="181"/>
      <c r="AC329" s="181"/>
      <c r="AD329" s="181"/>
      <c r="AE329" s="181"/>
      <c r="AF329" s="181"/>
      <c r="AG329" s="181"/>
      <c r="AH329" s="181"/>
      <c r="AI329" s="181"/>
    </row>
    <row r="330" spans="1:35" x14ac:dyDescent="0.25">
      <c r="A330" s="181"/>
      <c r="B330" s="181" t="s">
        <v>367</v>
      </c>
      <c r="C330" s="181"/>
      <c r="D330" s="181"/>
      <c r="E330" s="181" t="str">
        <f>J286</f>
        <v>18.12.2019г.</v>
      </c>
      <c r="F330" s="181"/>
      <c r="G330" s="181"/>
      <c r="H330" s="181"/>
      <c r="I330" s="181"/>
      <c r="J330" s="181"/>
      <c r="K330" s="181"/>
      <c r="L330" s="181"/>
      <c r="M330" s="181" t="s">
        <v>367</v>
      </c>
      <c r="N330" s="181"/>
      <c r="O330" s="181"/>
      <c r="P330" s="198" t="s">
        <v>349</v>
      </c>
      <c r="Q330" s="181"/>
      <c r="R330" s="181"/>
      <c r="S330" s="181"/>
      <c r="T330" s="181"/>
      <c r="U330" s="181"/>
      <c r="V330" s="181"/>
      <c r="W330" s="181"/>
      <c r="X330" s="181" t="s">
        <v>367</v>
      </c>
      <c r="Y330" s="181"/>
      <c r="Z330" s="181"/>
      <c r="AA330" s="198" t="s">
        <v>349</v>
      </c>
      <c r="AB330" s="181"/>
      <c r="AC330" s="181"/>
      <c r="AD330" s="181"/>
      <c r="AE330" s="181"/>
      <c r="AF330" s="181"/>
      <c r="AG330" s="181"/>
      <c r="AH330" s="181"/>
      <c r="AI330" s="181"/>
    </row>
    <row r="331" spans="1:35" x14ac:dyDescent="0.25">
      <c r="A331" s="18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c r="AB331" s="181"/>
      <c r="AC331" s="181"/>
      <c r="AD331" s="181"/>
      <c r="AE331" s="181"/>
      <c r="AF331" s="181"/>
      <c r="AG331" s="181"/>
      <c r="AH331" s="181"/>
      <c r="AI331" s="181"/>
    </row>
    <row r="332" spans="1:35" x14ac:dyDescent="0.25">
      <c r="A332" s="18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c r="AG332" s="181"/>
      <c r="AH332" s="181"/>
      <c r="AI332" s="181"/>
    </row>
    <row r="333" spans="1:35" x14ac:dyDescent="0.25">
      <c r="A333" s="181"/>
      <c r="B333" s="181" t="s">
        <v>383</v>
      </c>
      <c r="C333" s="198" t="s">
        <v>368</v>
      </c>
      <c r="D333" s="181"/>
      <c r="E333" s="181"/>
      <c r="F333" s="181"/>
      <c r="G333" s="181"/>
      <c r="H333" s="181"/>
      <c r="I333" s="181"/>
      <c r="J333" s="181"/>
      <c r="K333" s="181"/>
      <c r="L333" s="181"/>
      <c r="M333" s="181" t="s">
        <v>383</v>
      </c>
      <c r="N333" s="198" t="s">
        <v>368</v>
      </c>
      <c r="O333" s="181"/>
      <c r="P333" s="181"/>
      <c r="Q333" s="181"/>
      <c r="R333" s="181"/>
      <c r="S333" s="181"/>
      <c r="T333" s="181"/>
      <c r="U333" s="181"/>
      <c r="V333" s="181"/>
      <c r="W333" s="181"/>
      <c r="X333" s="181" t="s">
        <v>383</v>
      </c>
      <c r="Y333" s="198" t="s">
        <v>368</v>
      </c>
      <c r="Z333" s="181"/>
      <c r="AA333" s="181"/>
      <c r="AB333" s="181"/>
      <c r="AC333" s="181"/>
      <c r="AD333" s="181"/>
      <c r="AE333" s="181"/>
      <c r="AF333" s="181"/>
      <c r="AG333" s="181"/>
      <c r="AH333" s="181"/>
      <c r="AI333" s="181"/>
    </row>
    <row r="334" spans="1:35" x14ac:dyDescent="0.25">
      <c r="A334" s="18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c r="AB334" s="181"/>
      <c r="AC334" s="181"/>
      <c r="AD334" s="181"/>
      <c r="AE334" s="181"/>
      <c r="AF334" s="181"/>
      <c r="AG334" s="181"/>
      <c r="AH334" s="181"/>
      <c r="AI334" s="181"/>
    </row>
    <row r="335" spans="1:35" x14ac:dyDescent="0.25">
      <c r="A335" s="18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c r="AB335" s="181"/>
      <c r="AC335" s="181"/>
      <c r="AD335" s="181"/>
      <c r="AE335" s="181"/>
      <c r="AF335" s="181"/>
      <c r="AG335" s="181"/>
      <c r="AH335" s="181"/>
      <c r="AI335" s="181"/>
    </row>
    <row r="336" spans="1:35" x14ac:dyDescent="0.25">
      <c r="A336" s="18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c r="AB336" s="181"/>
      <c r="AC336" s="181"/>
      <c r="AD336" s="181"/>
      <c r="AE336" s="181"/>
      <c r="AF336" s="181"/>
      <c r="AG336" s="181"/>
      <c r="AH336" s="181"/>
      <c r="AI336" s="181"/>
    </row>
    <row r="337" spans="1:35" x14ac:dyDescent="0.25">
      <c r="A337" s="18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c r="AB337" s="181"/>
      <c r="AC337" s="181"/>
      <c r="AD337" s="181"/>
      <c r="AE337" s="181"/>
      <c r="AF337" s="181"/>
      <c r="AG337" s="181"/>
      <c r="AH337" s="181"/>
      <c r="AI337" s="181"/>
    </row>
    <row r="338" spans="1:35" x14ac:dyDescent="0.25">
      <c r="A338" s="18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c r="AB338" s="181"/>
      <c r="AC338" s="181"/>
      <c r="AD338" s="181"/>
      <c r="AE338" s="181"/>
      <c r="AF338" s="181"/>
      <c r="AG338" s="181"/>
      <c r="AH338" s="181"/>
      <c r="AI338" s="181"/>
    </row>
    <row r="339" spans="1:35" x14ac:dyDescent="0.25">
      <c r="A339" s="18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c r="AB339" s="181"/>
      <c r="AC339" s="181"/>
      <c r="AD339" s="181"/>
      <c r="AE339" s="181"/>
      <c r="AF339" s="181"/>
      <c r="AG339" s="181"/>
      <c r="AH339" s="181"/>
      <c r="AI339" s="181"/>
    </row>
    <row r="340" spans="1:35" x14ac:dyDescent="0.25">
      <c r="A340" s="18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c r="AB340" s="181"/>
      <c r="AC340" s="181"/>
      <c r="AD340" s="181"/>
      <c r="AE340" s="181"/>
      <c r="AF340" s="181"/>
      <c r="AG340" s="181"/>
      <c r="AH340" s="181"/>
      <c r="AI340" s="181"/>
    </row>
    <row r="341" spans="1:35" x14ac:dyDescent="0.25">
      <c r="A341" s="181"/>
      <c r="B341" s="181"/>
      <c r="C341" s="181"/>
      <c r="D341" s="181"/>
      <c r="E341" s="181"/>
      <c r="F341" s="181"/>
      <c r="G341" s="181" t="s">
        <v>347</v>
      </c>
      <c r="H341" s="181"/>
      <c r="I341" s="181"/>
      <c r="J341" s="181"/>
      <c r="K341" s="181"/>
      <c r="L341" s="181"/>
      <c r="M341" s="181"/>
      <c r="N341" s="181"/>
      <c r="O341" s="181"/>
      <c r="P341" s="181"/>
      <c r="Q341" s="181"/>
      <c r="R341" s="181"/>
      <c r="S341" s="181"/>
      <c r="T341" s="181"/>
      <c r="U341" s="181"/>
      <c r="V341" s="181"/>
      <c r="W341" s="181"/>
      <c r="X341" s="181"/>
      <c r="Y341" s="181"/>
      <c r="Z341" s="181"/>
      <c r="AA341" s="181"/>
      <c r="AB341" s="181"/>
      <c r="AC341" s="181"/>
      <c r="AD341" s="181"/>
      <c r="AE341" s="181"/>
      <c r="AF341" s="181"/>
      <c r="AG341" s="181"/>
      <c r="AH341" s="181"/>
      <c r="AI341" s="181"/>
    </row>
    <row r="342" spans="1:35" x14ac:dyDescent="0.25">
      <c r="A342" s="181"/>
      <c r="B342" s="181"/>
      <c r="C342" s="181"/>
      <c r="D342" s="181"/>
      <c r="E342" s="181"/>
      <c r="F342" s="181" t="s">
        <v>348</v>
      </c>
      <c r="G342" s="181"/>
      <c r="H342" s="181"/>
      <c r="I342" s="181"/>
      <c r="J342" s="181" t="str">
        <f>J286</f>
        <v>18.12.2019г.</v>
      </c>
      <c r="K342" s="181"/>
      <c r="L342" s="181"/>
      <c r="M342" s="181"/>
      <c r="N342" s="181"/>
      <c r="O342" s="181"/>
      <c r="P342" s="181"/>
      <c r="Q342" s="181"/>
      <c r="R342" s="181"/>
      <c r="S342" s="181"/>
      <c r="T342" s="181"/>
      <c r="U342" s="181"/>
      <c r="V342" s="181"/>
      <c r="W342" s="181"/>
      <c r="X342" s="181"/>
      <c r="Y342" s="181"/>
      <c r="Z342" s="181"/>
      <c r="AA342" s="181"/>
      <c r="AB342" s="181"/>
      <c r="AC342" s="181"/>
      <c r="AD342" s="181"/>
      <c r="AE342" s="181"/>
      <c r="AF342" s="181"/>
      <c r="AG342" s="181"/>
      <c r="AH342" s="181"/>
      <c r="AI342" s="181"/>
    </row>
    <row r="343" spans="1:35" x14ac:dyDescent="0.25">
      <c r="A343" s="18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row>
    <row r="344" spans="1:35" x14ac:dyDescent="0.25">
      <c r="A344" s="198" t="s">
        <v>350</v>
      </c>
      <c r="B344" s="181"/>
      <c r="C344" s="181"/>
      <c r="D344" s="181"/>
      <c r="E344" s="181"/>
      <c r="F344" s="181"/>
      <c r="G344" s="181"/>
      <c r="H344" s="181"/>
      <c r="I344" s="181"/>
      <c r="J344" s="181" t="s">
        <v>384</v>
      </c>
      <c r="K344" s="181"/>
      <c r="L344" s="181"/>
      <c r="M344" s="181"/>
      <c r="N344" s="181"/>
      <c r="O344" s="181"/>
      <c r="P344" s="181"/>
      <c r="Q344" s="181"/>
      <c r="R344" s="181"/>
      <c r="S344" s="181"/>
      <c r="T344" s="181"/>
      <c r="U344" s="181"/>
      <c r="V344" s="181"/>
      <c r="W344" s="181"/>
      <c r="X344" s="181"/>
      <c r="Y344" s="181"/>
      <c r="Z344" s="181"/>
      <c r="AA344" s="181"/>
      <c r="AB344" s="181"/>
      <c r="AC344" s="181"/>
      <c r="AD344" s="181"/>
      <c r="AE344" s="181"/>
      <c r="AF344" s="181"/>
      <c r="AG344" s="181"/>
      <c r="AH344" s="181"/>
      <c r="AI344" s="181"/>
    </row>
    <row r="345" spans="1:35" x14ac:dyDescent="0.25">
      <c r="A345" s="18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c r="AB345" s="181"/>
      <c r="AC345" s="181"/>
      <c r="AD345" s="181"/>
      <c r="AE345" s="181"/>
      <c r="AF345" s="181"/>
      <c r="AG345" s="181"/>
      <c r="AH345" s="181"/>
      <c r="AI345" s="181"/>
    </row>
    <row r="346" spans="1:35" x14ac:dyDescent="0.25">
      <c r="A346" s="18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c r="AB346" s="181"/>
      <c r="AC346" s="181"/>
      <c r="AD346" s="181"/>
      <c r="AE346" s="181"/>
      <c r="AF346" s="181"/>
      <c r="AG346" s="181"/>
      <c r="AH346" s="181"/>
      <c r="AI346" s="181"/>
    </row>
    <row r="347" spans="1:35" x14ac:dyDescent="0.25">
      <c r="A347" s="68" t="s">
        <v>352</v>
      </c>
      <c r="B347" s="69"/>
      <c r="C347" s="70" t="s">
        <v>353</v>
      </c>
      <c r="D347" s="70"/>
      <c r="E347" s="70"/>
      <c r="F347" s="71"/>
      <c r="G347" s="69"/>
      <c r="H347" s="70" t="s">
        <v>370</v>
      </c>
      <c r="I347" s="70"/>
      <c r="J347" s="70"/>
      <c r="K347" s="71"/>
      <c r="L347" s="181"/>
      <c r="M347" s="181"/>
      <c r="N347" s="181"/>
      <c r="O347" s="181"/>
      <c r="P347" s="181"/>
      <c r="Q347" s="181"/>
      <c r="R347" s="181"/>
      <c r="S347" s="181"/>
      <c r="T347" s="181"/>
      <c r="U347" s="181"/>
      <c r="V347" s="181"/>
      <c r="W347" s="181"/>
      <c r="X347" s="181"/>
      <c r="Y347" s="181"/>
      <c r="Z347" s="181"/>
      <c r="AA347" s="181"/>
      <c r="AB347" s="181"/>
      <c r="AC347" s="181"/>
      <c r="AD347" s="181"/>
      <c r="AE347" s="181"/>
      <c r="AF347" s="181"/>
      <c r="AG347" s="181"/>
      <c r="AH347" s="181"/>
      <c r="AI347" s="181"/>
    </row>
    <row r="348" spans="1:35" x14ac:dyDescent="0.25">
      <c r="A348" s="72"/>
      <c r="B348" s="73"/>
      <c r="C348" s="49"/>
      <c r="D348" s="49"/>
      <c r="E348" s="49"/>
      <c r="F348" s="74"/>
      <c r="G348" s="73"/>
      <c r="H348" s="49"/>
      <c r="I348" s="49"/>
      <c r="J348" s="49"/>
      <c r="K348" s="74"/>
      <c r="L348" s="181"/>
      <c r="M348" s="181"/>
      <c r="N348" s="181"/>
      <c r="O348" s="181"/>
      <c r="P348" s="181"/>
      <c r="Q348" s="181"/>
      <c r="R348" s="181"/>
      <c r="S348" s="181"/>
      <c r="T348" s="181"/>
      <c r="U348" s="181"/>
      <c r="V348" s="181"/>
      <c r="W348" s="181"/>
      <c r="X348" s="181"/>
      <c r="Y348" s="181"/>
      <c r="Z348" s="181"/>
      <c r="AA348" s="181"/>
      <c r="AB348" s="181"/>
      <c r="AC348" s="181"/>
      <c r="AD348" s="181"/>
      <c r="AE348" s="181"/>
      <c r="AF348" s="181"/>
      <c r="AG348" s="181"/>
      <c r="AH348" s="181"/>
      <c r="AI348" s="181"/>
    </row>
    <row r="349" spans="1:35" x14ac:dyDescent="0.25">
      <c r="A349" s="72"/>
      <c r="B349" s="73"/>
      <c r="C349" s="49" t="s">
        <v>356</v>
      </c>
      <c r="D349" s="49"/>
      <c r="E349" s="49"/>
      <c r="F349" s="74"/>
      <c r="G349" s="73"/>
      <c r="H349" s="49" t="s">
        <v>356</v>
      </c>
      <c r="I349" s="49"/>
      <c r="J349" s="49"/>
      <c r="K349" s="74"/>
      <c r="L349" s="181"/>
      <c r="M349" s="181"/>
      <c r="N349" s="181"/>
      <c r="O349" s="181"/>
      <c r="P349" s="181"/>
      <c r="Q349" s="181"/>
      <c r="R349" s="181"/>
      <c r="S349" s="181"/>
      <c r="T349" s="181"/>
      <c r="U349" s="181"/>
      <c r="V349" s="181"/>
      <c r="W349" s="181"/>
      <c r="X349" s="181"/>
      <c r="Y349" s="181"/>
      <c r="Z349" s="181"/>
      <c r="AA349" s="181"/>
      <c r="AB349" s="181"/>
      <c r="AC349" s="181"/>
      <c r="AD349" s="181"/>
      <c r="AE349" s="181"/>
      <c r="AF349" s="181"/>
      <c r="AG349" s="181"/>
      <c r="AH349" s="181"/>
      <c r="AI349" s="181"/>
    </row>
    <row r="350" spans="1:35" x14ac:dyDescent="0.25">
      <c r="A350" s="72"/>
      <c r="B350" s="76"/>
      <c r="C350" s="77"/>
      <c r="D350" s="77"/>
      <c r="E350" s="77"/>
      <c r="F350" s="78"/>
      <c r="G350" s="76"/>
      <c r="H350" s="77"/>
      <c r="I350" s="77"/>
      <c r="J350" s="77"/>
      <c r="K350" s="78"/>
      <c r="L350" s="181"/>
      <c r="M350" s="181"/>
      <c r="N350" s="181"/>
      <c r="O350" s="181"/>
      <c r="P350" s="181"/>
      <c r="Q350" s="181"/>
      <c r="R350" s="181"/>
      <c r="S350" s="181"/>
      <c r="T350" s="181"/>
      <c r="U350" s="181"/>
      <c r="V350" s="181"/>
      <c r="W350" s="181"/>
      <c r="X350" s="181"/>
      <c r="Y350" s="181"/>
      <c r="Z350" s="181"/>
      <c r="AA350" s="181"/>
      <c r="AB350" s="181"/>
      <c r="AC350" s="181"/>
      <c r="AD350" s="181"/>
      <c r="AE350" s="181"/>
      <c r="AF350" s="181"/>
      <c r="AG350" s="181"/>
      <c r="AH350" s="181"/>
      <c r="AI350" s="181"/>
    </row>
    <row r="351" spans="1:35" x14ac:dyDescent="0.25">
      <c r="A351" s="72"/>
      <c r="B351" s="79" t="s">
        <v>360</v>
      </c>
      <c r="C351" s="80" t="s">
        <v>361</v>
      </c>
      <c r="D351" s="80" t="s">
        <v>362</v>
      </c>
      <c r="E351" s="80" t="s">
        <v>363</v>
      </c>
      <c r="F351" s="80" t="s">
        <v>364</v>
      </c>
      <c r="G351" s="80" t="s">
        <v>360</v>
      </c>
      <c r="H351" s="80" t="s">
        <v>361</v>
      </c>
      <c r="I351" s="80" t="s">
        <v>362</v>
      </c>
      <c r="J351" s="80" t="s">
        <v>363</v>
      </c>
      <c r="K351" s="80" t="s">
        <v>364</v>
      </c>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row>
    <row r="352" spans="1:35" x14ac:dyDescent="0.25">
      <c r="A352" s="81"/>
      <c r="B352" s="82"/>
      <c r="C352" s="83" t="s">
        <v>365</v>
      </c>
      <c r="D352" s="83"/>
      <c r="E352" s="83"/>
      <c r="F352" s="83"/>
      <c r="G352" s="83"/>
      <c r="H352" s="83" t="s">
        <v>365</v>
      </c>
      <c r="I352" s="83"/>
      <c r="J352" s="83"/>
      <c r="K352" s="83"/>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row>
    <row r="353" spans="1:35" x14ac:dyDescent="0.25">
      <c r="A353" s="51">
        <v>1</v>
      </c>
      <c r="B353" s="51">
        <v>6.3</v>
      </c>
      <c r="C353" s="18"/>
      <c r="D353" s="18"/>
      <c r="E353" s="93">
        <v>0</v>
      </c>
      <c r="F353" s="94">
        <v>0</v>
      </c>
      <c r="G353" s="51">
        <v>6.3</v>
      </c>
      <c r="H353" s="18"/>
      <c r="I353" s="18"/>
      <c r="J353" s="91">
        <v>0</v>
      </c>
      <c r="K353" s="94">
        <v>0</v>
      </c>
      <c r="L353" s="181"/>
      <c r="M353" s="88"/>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row>
    <row r="354" spans="1:35" x14ac:dyDescent="0.25">
      <c r="A354" s="51">
        <v>2</v>
      </c>
      <c r="B354" s="51">
        <v>6.3</v>
      </c>
      <c r="C354" s="18"/>
      <c r="D354" s="18"/>
      <c r="E354" s="93">
        <v>0</v>
      </c>
      <c r="F354" s="94">
        <v>0</v>
      </c>
      <c r="G354" s="51">
        <v>6.3</v>
      </c>
      <c r="H354" s="18"/>
      <c r="I354" s="18"/>
      <c r="J354" s="91">
        <v>0</v>
      </c>
      <c r="K354" s="94">
        <v>0</v>
      </c>
      <c r="L354" s="181"/>
      <c r="M354" s="181"/>
      <c r="N354" s="181"/>
      <c r="O354" s="181"/>
      <c r="P354" s="181"/>
      <c r="Q354" s="181"/>
      <c r="R354" s="181"/>
      <c r="S354" s="181"/>
      <c r="T354" s="181"/>
      <c r="U354" s="181"/>
      <c r="V354" s="181"/>
      <c r="W354" s="181"/>
      <c r="X354" s="181"/>
      <c r="Y354" s="181"/>
      <c r="Z354" s="181"/>
      <c r="AA354" s="181"/>
      <c r="AB354" s="181"/>
      <c r="AC354" s="181"/>
      <c r="AD354" s="181"/>
      <c r="AE354" s="181"/>
      <c r="AF354" s="181"/>
      <c r="AG354" s="181"/>
      <c r="AH354" s="181"/>
      <c r="AI354" s="181"/>
    </row>
    <row r="355" spans="1:35" x14ac:dyDescent="0.25">
      <c r="A355" s="51">
        <v>3</v>
      </c>
      <c r="B355" s="51">
        <v>6.3</v>
      </c>
      <c r="C355" s="18"/>
      <c r="D355" s="18"/>
      <c r="E355" s="93">
        <v>0</v>
      </c>
      <c r="F355" s="94">
        <v>0</v>
      </c>
      <c r="G355" s="51">
        <v>6.3</v>
      </c>
      <c r="H355" s="18"/>
      <c r="I355" s="18"/>
      <c r="J355" s="91">
        <v>0</v>
      </c>
      <c r="K355" s="94">
        <v>0</v>
      </c>
      <c r="L355" s="181"/>
      <c r="M355" s="181"/>
      <c r="N355" s="181"/>
      <c r="O355" s="181"/>
      <c r="P355" s="181"/>
      <c r="Q355" s="181"/>
      <c r="R355" s="181"/>
      <c r="S355" s="181"/>
      <c r="T355" s="181"/>
      <c r="U355" s="181"/>
      <c r="V355" s="181"/>
      <c r="W355" s="181"/>
      <c r="X355" s="181"/>
      <c r="Y355" s="181"/>
      <c r="Z355" s="181"/>
      <c r="AA355" s="181"/>
      <c r="AB355" s="181"/>
      <c r="AC355" s="181"/>
      <c r="AD355" s="181"/>
      <c r="AE355" s="181"/>
      <c r="AF355" s="181"/>
      <c r="AG355" s="181"/>
      <c r="AH355" s="181"/>
      <c r="AI355" s="181"/>
    </row>
    <row r="356" spans="1:35" x14ac:dyDescent="0.25">
      <c r="A356" s="51">
        <v>4</v>
      </c>
      <c r="B356" s="51">
        <v>6.3</v>
      </c>
      <c r="C356" s="18"/>
      <c r="D356" s="18"/>
      <c r="E356" s="93">
        <v>0</v>
      </c>
      <c r="F356" s="94">
        <v>0</v>
      </c>
      <c r="G356" s="51">
        <v>6.3</v>
      </c>
      <c r="H356" s="18"/>
      <c r="I356" s="18"/>
      <c r="J356" s="91">
        <v>0</v>
      </c>
      <c r="K356" s="94">
        <v>0</v>
      </c>
      <c r="L356" s="181"/>
      <c r="M356" s="181"/>
      <c r="N356" s="181"/>
      <c r="O356" s="181"/>
      <c r="P356" s="181"/>
      <c r="Q356" s="181"/>
      <c r="R356" s="181"/>
      <c r="S356" s="181"/>
      <c r="T356" s="181"/>
      <c r="U356" s="181"/>
      <c r="V356" s="181"/>
      <c r="W356" s="181"/>
      <c r="X356" s="181"/>
      <c r="Y356" s="181"/>
      <c r="Z356" s="181"/>
      <c r="AA356" s="181"/>
      <c r="AB356" s="181"/>
      <c r="AC356" s="181"/>
      <c r="AD356" s="181"/>
      <c r="AE356" s="181"/>
      <c r="AF356" s="181"/>
      <c r="AG356" s="181"/>
      <c r="AH356" s="181"/>
      <c r="AI356" s="181"/>
    </row>
    <row r="357" spans="1:35" x14ac:dyDescent="0.25">
      <c r="A357" s="51">
        <v>5</v>
      </c>
      <c r="B357" s="51">
        <v>6.3</v>
      </c>
      <c r="C357" s="18"/>
      <c r="D357" s="18"/>
      <c r="E357" s="93">
        <v>0</v>
      </c>
      <c r="F357" s="94">
        <v>0</v>
      </c>
      <c r="G357" s="51">
        <v>6.3</v>
      </c>
      <c r="H357" s="18"/>
      <c r="I357" s="18"/>
      <c r="J357" s="91">
        <v>0</v>
      </c>
      <c r="K357" s="94">
        <v>0</v>
      </c>
      <c r="L357" s="181"/>
      <c r="M357" s="181"/>
      <c r="N357" s="181"/>
      <c r="O357" s="181"/>
      <c r="P357" s="181"/>
      <c r="Q357" s="181"/>
      <c r="R357" s="181"/>
      <c r="S357" s="181"/>
      <c r="T357" s="181"/>
      <c r="U357" s="181"/>
      <c r="V357" s="181"/>
      <c r="W357" s="181"/>
      <c r="X357" s="181"/>
      <c r="Y357" s="181"/>
      <c r="Z357" s="181"/>
      <c r="AA357" s="181"/>
      <c r="AB357" s="181"/>
      <c r="AC357" s="181"/>
      <c r="AD357" s="181"/>
      <c r="AE357" s="181"/>
      <c r="AF357" s="181"/>
      <c r="AG357" s="181"/>
      <c r="AH357" s="181"/>
      <c r="AI357" s="181"/>
    </row>
    <row r="358" spans="1:35" x14ac:dyDescent="0.25">
      <c r="A358" s="51">
        <v>6</v>
      </c>
      <c r="B358" s="51">
        <v>6.3</v>
      </c>
      <c r="C358" s="18"/>
      <c r="D358" s="18"/>
      <c r="E358" s="93">
        <v>0</v>
      </c>
      <c r="F358" s="94">
        <v>0</v>
      </c>
      <c r="G358" s="51">
        <v>6.3</v>
      </c>
      <c r="H358" s="18"/>
      <c r="I358" s="18"/>
      <c r="J358" s="91">
        <v>0</v>
      </c>
      <c r="K358" s="94">
        <v>0</v>
      </c>
      <c r="L358" s="181"/>
      <c r="M358" s="181"/>
      <c r="N358" s="181"/>
      <c r="O358" s="181"/>
      <c r="P358" s="181"/>
      <c r="Q358" s="181"/>
      <c r="R358" s="181"/>
      <c r="S358" s="181"/>
      <c r="T358" s="181"/>
      <c r="U358" s="181"/>
      <c r="V358" s="181"/>
      <c r="W358" s="181"/>
      <c r="X358" s="181"/>
      <c r="Y358" s="181"/>
      <c r="Z358" s="181"/>
      <c r="AA358" s="181"/>
      <c r="AB358" s="181"/>
      <c r="AC358" s="181"/>
      <c r="AD358" s="181"/>
      <c r="AE358" s="181"/>
      <c r="AF358" s="181"/>
      <c r="AG358" s="181"/>
      <c r="AH358" s="181"/>
      <c r="AI358" s="181"/>
    </row>
    <row r="359" spans="1:35" x14ac:dyDescent="0.25">
      <c r="A359" s="51">
        <v>7</v>
      </c>
      <c r="B359" s="51">
        <v>6.3</v>
      </c>
      <c r="C359" s="18"/>
      <c r="D359" s="18"/>
      <c r="E359" s="93">
        <v>0</v>
      </c>
      <c r="F359" s="94">
        <v>0</v>
      </c>
      <c r="G359" s="51">
        <v>6.3</v>
      </c>
      <c r="H359" s="18"/>
      <c r="I359" s="18"/>
      <c r="J359" s="91">
        <v>0</v>
      </c>
      <c r="K359" s="94">
        <v>0</v>
      </c>
      <c r="L359" s="181"/>
      <c r="M359" s="181"/>
      <c r="N359" s="181"/>
      <c r="O359" s="181"/>
      <c r="P359" s="181"/>
      <c r="Q359" s="181"/>
      <c r="R359" s="181"/>
      <c r="S359" s="181"/>
      <c r="T359" s="181"/>
      <c r="U359" s="181"/>
      <c r="V359" s="181"/>
      <c r="W359" s="181"/>
      <c r="X359" s="181"/>
      <c r="Y359" s="181"/>
      <c r="Z359" s="181"/>
      <c r="AA359" s="181"/>
      <c r="AB359" s="181"/>
      <c r="AC359" s="181"/>
      <c r="AD359" s="181"/>
      <c r="AE359" s="181"/>
      <c r="AF359" s="181"/>
      <c r="AG359" s="181"/>
      <c r="AH359" s="181"/>
      <c r="AI359" s="181"/>
    </row>
    <row r="360" spans="1:35" x14ac:dyDescent="0.25">
      <c r="A360" s="51">
        <v>8</v>
      </c>
      <c r="B360" s="51">
        <v>6.3</v>
      </c>
      <c r="C360" s="18"/>
      <c r="D360" s="18"/>
      <c r="E360" s="93">
        <v>0</v>
      </c>
      <c r="F360" s="94">
        <v>0</v>
      </c>
      <c r="G360" s="51">
        <v>6.3</v>
      </c>
      <c r="H360" s="18"/>
      <c r="I360" s="18"/>
      <c r="J360" s="91">
        <v>0</v>
      </c>
      <c r="K360" s="94">
        <v>0</v>
      </c>
      <c r="L360" s="181"/>
      <c r="M360" s="181"/>
      <c r="N360" s="181"/>
      <c r="O360" s="181"/>
      <c r="P360" s="181"/>
      <c r="Q360" s="181"/>
      <c r="R360" s="181"/>
      <c r="S360" s="181"/>
      <c r="T360" s="181"/>
      <c r="U360" s="181"/>
      <c r="V360" s="181"/>
      <c r="W360" s="181"/>
      <c r="X360" s="181"/>
      <c r="Y360" s="181"/>
      <c r="Z360" s="181"/>
      <c r="AA360" s="181"/>
      <c r="AB360" s="181"/>
      <c r="AC360" s="181"/>
      <c r="AD360" s="181"/>
      <c r="AE360" s="181"/>
      <c r="AF360" s="181"/>
      <c r="AG360" s="181"/>
      <c r="AH360" s="181"/>
      <c r="AI360" s="181"/>
    </row>
    <row r="361" spans="1:35" x14ac:dyDescent="0.25">
      <c r="A361" s="51">
        <v>9</v>
      </c>
      <c r="B361" s="51">
        <v>6.3</v>
      </c>
      <c r="C361" s="18"/>
      <c r="D361" s="18"/>
      <c r="E361" s="93">
        <v>0</v>
      </c>
      <c r="F361" s="94">
        <v>0</v>
      </c>
      <c r="G361" s="51">
        <v>6.3</v>
      </c>
      <c r="H361" s="18"/>
      <c r="I361" s="18"/>
      <c r="J361" s="91">
        <v>0</v>
      </c>
      <c r="K361" s="94">
        <v>0</v>
      </c>
      <c r="L361" s="181"/>
      <c r="M361" s="181"/>
      <c r="N361" s="181"/>
      <c r="O361" s="181"/>
      <c r="P361" s="181"/>
      <c r="Q361" s="181"/>
      <c r="R361" s="181"/>
      <c r="S361" s="181"/>
      <c r="T361" s="181"/>
      <c r="U361" s="181"/>
      <c r="V361" s="181"/>
      <c r="W361" s="181"/>
      <c r="X361" s="181"/>
      <c r="Y361" s="181"/>
      <c r="Z361" s="181"/>
      <c r="AA361" s="181"/>
      <c r="AB361" s="181"/>
      <c r="AC361" s="181"/>
      <c r="AD361" s="181"/>
      <c r="AE361" s="181"/>
      <c r="AF361" s="181"/>
      <c r="AG361" s="181"/>
      <c r="AH361" s="181"/>
      <c r="AI361" s="181"/>
    </row>
    <row r="362" spans="1:35" x14ac:dyDescent="0.25">
      <c r="A362" s="51">
        <v>10</v>
      </c>
      <c r="B362" s="51">
        <v>6.3</v>
      </c>
      <c r="C362" s="18"/>
      <c r="D362" s="18"/>
      <c r="E362" s="93">
        <v>0</v>
      </c>
      <c r="F362" s="94">
        <v>0</v>
      </c>
      <c r="G362" s="51">
        <v>6.3</v>
      </c>
      <c r="H362" s="18"/>
      <c r="I362" s="18"/>
      <c r="J362" s="91">
        <v>0</v>
      </c>
      <c r="K362" s="94">
        <v>0</v>
      </c>
      <c r="L362" s="181"/>
      <c r="M362" s="181"/>
      <c r="N362" s="181"/>
      <c r="O362" s="181"/>
      <c r="P362" s="181"/>
      <c r="Q362" s="181"/>
      <c r="R362" s="181"/>
      <c r="S362" s="181"/>
      <c r="T362" s="181"/>
      <c r="U362" s="181"/>
      <c r="V362" s="181"/>
      <c r="W362" s="181"/>
      <c r="X362" s="181"/>
      <c r="Y362" s="181"/>
      <c r="Z362" s="181"/>
      <c r="AA362" s="181"/>
      <c r="AB362" s="181"/>
      <c r="AC362" s="181"/>
      <c r="AD362" s="181"/>
      <c r="AE362" s="181"/>
      <c r="AF362" s="181"/>
      <c r="AG362" s="181"/>
      <c r="AH362" s="181"/>
      <c r="AI362" s="181"/>
    </row>
    <row r="363" spans="1:35" x14ac:dyDescent="0.25">
      <c r="A363" s="51">
        <v>11</v>
      </c>
      <c r="B363" s="51">
        <v>6.3</v>
      </c>
      <c r="C363" s="18"/>
      <c r="D363" s="18"/>
      <c r="E363" s="93">
        <v>0</v>
      </c>
      <c r="F363" s="94">
        <v>0</v>
      </c>
      <c r="G363" s="51">
        <v>6.3</v>
      </c>
      <c r="H363" s="18"/>
      <c r="I363" s="18"/>
      <c r="J363" s="91">
        <v>0</v>
      </c>
      <c r="K363" s="94">
        <v>0</v>
      </c>
      <c r="L363" s="181"/>
      <c r="M363" s="181"/>
      <c r="N363" s="181"/>
      <c r="O363" s="181"/>
      <c r="P363" s="181"/>
      <c r="Q363" s="181"/>
      <c r="R363" s="181"/>
      <c r="S363" s="181"/>
      <c r="T363" s="181"/>
      <c r="U363" s="181"/>
      <c r="V363" s="181"/>
      <c r="W363" s="181"/>
      <c r="X363" s="181"/>
      <c r="Y363" s="181"/>
      <c r="Z363" s="181"/>
      <c r="AA363" s="181"/>
      <c r="AB363" s="181"/>
      <c r="AC363" s="181"/>
      <c r="AD363" s="181"/>
      <c r="AE363" s="181"/>
      <c r="AF363" s="181"/>
      <c r="AG363" s="181"/>
      <c r="AH363" s="181"/>
      <c r="AI363" s="181"/>
    </row>
    <row r="364" spans="1:35" x14ac:dyDescent="0.25">
      <c r="A364" s="51">
        <v>12</v>
      </c>
      <c r="B364" s="51">
        <v>6.3</v>
      </c>
      <c r="C364" s="18"/>
      <c r="D364" s="18"/>
      <c r="E364" s="93">
        <v>0</v>
      </c>
      <c r="F364" s="94">
        <v>0</v>
      </c>
      <c r="G364" s="51">
        <v>6.3</v>
      </c>
      <c r="H364" s="18"/>
      <c r="I364" s="18"/>
      <c r="J364" s="91">
        <v>0</v>
      </c>
      <c r="K364" s="94">
        <v>0</v>
      </c>
      <c r="L364" s="181"/>
      <c r="M364" s="181"/>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row>
    <row r="365" spans="1:35" x14ac:dyDescent="0.25">
      <c r="A365" s="51">
        <v>13</v>
      </c>
      <c r="B365" s="51">
        <v>6.3</v>
      </c>
      <c r="C365" s="18"/>
      <c r="D365" s="18"/>
      <c r="E365" s="93">
        <v>0</v>
      </c>
      <c r="F365" s="94">
        <v>0</v>
      </c>
      <c r="G365" s="51">
        <v>6.3</v>
      </c>
      <c r="H365" s="18"/>
      <c r="I365" s="18"/>
      <c r="J365" s="91">
        <v>0</v>
      </c>
      <c r="K365" s="94">
        <v>0</v>
      </c>
      <c r="L365" s="181"/>
      <c r="M365" s="181"/>
      <c r="N365" s="181"/>
      <c r="O365" s="181"/>
      <c r="P365" s="181"/>
      <c r="Q365" s="181"/>
      <c r="R365" s="181"/>
      <c r="S365" s="181"/>
      <c r="T365" s="181"/>
      <c r="U365" s="181"/>
      <c r="V365" s="181"/>
      <c r="W365" s="181"/>
      <c r="X365" s="181"/>
      <c r="Y365" s="181"/>
      <c r="Z365" s="181"/>
      <c r="AA365" s="181"/>
      <c r="AB365" s="181"/>
      <c r="AC365" s="181"/>
      <c r="AD365" s="181"/>
      <c r="AE365" s="181"/>
      <c r="AF365" s="181"/>
      <c r="AG365" s="181"/>
      <c r="AH365" s="181"/>
      <c r="AI365" s="181"/>
    </row>
    <row r="366" spans="1:35" x14ac:dyDescent="0.25">
      <c r="A366" s="51">
        <v>14</v>
      </c>
      <c r="B366" s="51">
        <v>6.3</v>
      </c>
      <c r="C366" s="18"/>
      <c r="D366" s="18"/>
      <c r="E366" s="93">
        <v>0</v>
      </c>
      <c r="F366" s="94">
        <v>0</v>
      </c>
      <c r="G366" s="51">
        <v>6.3</v>
      </c>
      <c r="H366" s="18"/>
      <c r="I366" s="18"/>
      <c r="J366" s="91">
        <v>0</v>
      </c>
      <c r="K366" s="94">
        <v>0</v>
      </c>
      <c r="L366" s="181"/>
      <c r="M366" s="181"/>
      <c r="N366" s="181"/>
      <c r="O366" s="181"/>
      <c r="P366" s="181"/>
      <c r="Q366" s="181"/>
      <c r="R366" s="181"/>
      <c r="S366" s="181"/>
      <c r="T366" s="181"/>
      <c r="U366" s="181"/>
      <c r="V366" s="181"/>
      <c r="W366" s="181"/>
      <c r="X366" s="181"/>
      <c r="Y366" s="181"/>
      <c r="Z366" s="181"/>
      <c r="AA366" s="181"/>
      <c r="AB366" s="181"/>
      <c r="AC366" s="181"/>
      <c r="AD366" s="181"/>
      <c r="AE366" s="181"/>
      <c r="AF366" s="181"/>
      <c r="AG366" s="181"/>
      <c r="AH366" s="181"/>
      <c r="AI366" s="181"/>
    </row>
    <row r="367" spans="1:35" x14ac:dyDescent="0.25">
      <c r="A367" s="51">
        <v>15</v>
      </c>
      <c r="B367" s="51">
        <v>6.3</v>
      </c>
      <c r="C367" s="18"/>
      <c r="D367" s="18"/>
      <c r="E367" s="93">
        <v>0</v>
      </c>
      <c r="F367" s="94">
        <v>0</v>
      </c>
      <c r="G367" s="51">
        <v>6.3</v>
      </c>
      <c r="H367" s="18"/>
      <c r="I367" s="18"/>
      <c r="J367" s="91">
        <v>0</v>
      </c>
      <c r="K367" s="94">
        <v>0</v>
      </c>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row>
    <row r="368" spans="1:35" x14ac:dyDescent="0.25">
      <c r="A368" s="51">
        <v>16</v>
      </c>
      <c r="B368" s="51">
        <v>6.3</v>
      </c>
      <c r="C368" s="18"/>
      <c r="D368" s="18"/>
      <c r="E368" s="93">
        <v>0</v>
      </c>
      <c r="F368" s="94">
        <v>0</v>
      </c>
      <c r="G368" s="51">
        <v>6.3</v>
      </c>
      <c r="H368" s="18"/>
      <c r="I368" s="18"/>
      <c r="J368" s="91">
        <v>0</v>
      </c>
      <c r="K368" s="94">
        <v>0</v>
      </c>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row>
    <row r="369" spans="1:35" x14ac:dyDescent="0.25">
      <c r="A369" s="51">
        <v>17</v>
      </c>
      <c r="B369" s="51">
        <v>6.3</v>
      </c>
      <c r="C369" s="18"/>
      <c r="D369" s="18"/>
      <c r="E369" s="93">
        <v>0</v>
      </c>
      <c r="F369" s="94">
        <v>0</v>
      </c>
      <c r="G369" s="51">
        <v>6.3</v>
      </c>
      <c r="H369" s="18"/>
      <c r="I369" s="18"/>
      <c r="J369" s="91">
        <v>0</v>
      </c>
      <c r="K369" s="94">
        <v>0</v>
      </c>
      <c r="L369" s="181"/>
      <c r="M369" s="181"/>
      <c r="N369" s="181"/>
      <c r="O369" s="181"/>
      <c r="P369" s="181"/>
      <c r="Q369" s="181"/>
      <c r="R369" s="181"/>
      <c r="S369" s="181"/>
      <c r="T369" s="181"/>
      <c r="U369" s="181"/>
      <c r="V369" s="181"/>
      <c r="W369" s="181"/>
      <c r="X369" s="181"/>
      <c r="Y369" s="181"/>
      <c r="Z369" s="181"/>
      <c r="AA369" s="181"/>
      <c r="AB369" s="181"/>
      <c r="AC369" s="181"/>
      <c r="AD369" s="181"/>
      <c r="AE369" s="181"/>
      <c r="AF369" s="181"/>
      <c r="AG369" s="181"/>
      <c r="AH369" s="181"/>
      <c r="AI369" s="181"/>
    </row>
    <row r="370" spans="1:35" x14ac:dyDescent="0.25">
      <c r="A370" s="51">
        <v>18</v>
      </c>
      <c r="B370" s="51">
        <v>6.3</v>
      </c>
      <c r="C370" s="18"/>
      <c r="D370" s="18"/>
      <c r="E370" s="93">
        <v>0</v>
      </c>
      <c r="F370" s="94">
        <v>0</v>
      </c>
      <c r="G370" s="51">
        <v>6.3</v>
      </c>
      <c r="H370" s="18"/>
      <c r="I370" s="18"/>
      <c r="J370" s="91">
        <v>0</v>
      </c>
      <c r="K370" s="94">
        <v>0</v>
      </c>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row>
    <row r="371" spans="1:35" x14ac:dyDescent="0.25">
      <c r="A371" s="51">
        <v>19</v>
      </c>
      <c r="B371" s="51">
        <v>6.3</v>
      </c>
      <c r="C371" s="18"/>
      <c r="D371" s="18"/>
      <c r="E371" s="93">
        <v>0</v>
      </c>
      <c r="F371" s="94">
        <v>0</v>
      </c>
      <c r="G371" s="51">
        <v>6.3</v>
      </c>
      <c r="H371" s="18"/>
      <c r="I371" s="18"/>
      <c r="J371" s="91">
        <v>0</v>
      </c>
      <c r="K371" s="94">
        <v>0</v>
      </c>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row>
    <row r="372" spans="1:35" x14ac:dyDescent="0.25">
      <c r="A372" s="51">
        <v>20</v>
      </c>
      <c r="B372" s="51">
        <v>6.3</v>
      </c>
      <c r="C372" s="18"/>
      <c r="D372" s="18"/>
      <c r="E372" s="93">
        <v>0</v>
      </c>
      <c r="F372" s="94">
        <v>0</v>
      </c>
      <c r="G372" s="51">
        <v>6.3</v>
      </c>
      <c r="H372" s="18"/>
      <c r="I372" s="18"/>
      <c r="J372" s="91">
        <v>0</v>
      </c>
      <c r="K372" s="94">
        <v>0</v>
      </c>
      <c r="L372" s="181"/>
      <c r="M372" s="181"/>
      <c r="N372" s="181"/>
      <c r="O372" s="181"/>
      <c r="P372" s="181"/>
      <c r="Q372" s="181"/>
      <c r="R372" s="181"/>
      <c r="S372" s="181"/>
      <c r="T372" s="181"/>
      <c r="U372" s="181"/>
      <c r="V372" s="181"/>
      <c r="W372" s="181"/>
      <c r="X372" s="181"/>
      <c r="Y372" s="181"/>
      <c r="Z372" s="181"/>
      <c r="AA372" s="181"/>
      <c r="AB372" s="181"/>
      <c r="AC372" s="181"/>
      <c r="AD372" s="181"/>
      <c r="AE372" s="181"/>
      <c r="AF372" s="181"/>
      <c r="AG372" s="181"/>
      <c r="AH372" s="181"/>
      <c r="AI372" s="181"/>
    </row>
    <row r="373" spans="1:35" x14ac:dyDescent="0.25">
      <c r="A373" s="51">
        <v>21</v>
      </c>
      <c r="B373" s="51">
        <v>6.3</v>
      </c>
      <c r="C373" s="18"/>
      <c r="D373" s="18"/>
      <c r="E373" s="93">
        <v>0</v>
      </c>
      <c r="F373" s="94">
        <v>0</v>
      </c>
      <c r="G373" s="51">
        <v>6.3</v>
      </c>
      <c r="H373" s="18"/>
      <c r="I373" s="18"/>
      <c r="J373" s="91">
        <v>0</v>
      </c>
      <c r="K373" s="94">
        <v>0</v>
      </c>
      <c r="L373" s="181"/>
      <c r="M373" s="181"/>
      <c r="N373" s="181"/>
      <c r="O373" s="181"/>
      <c r="P373" s="181"/>
      <c r="Q373" s="181"/>
      <c r="R373" s="181"/>
      <c r="S373" s="181"/>
      <c r="T373" s="181"/>
      <c r="U373" s="181"/>
      <c r="V373" s="181"/>
      <c r="W373" s="181"/>
      <c r="X373" s="181"/>
      <c r="Y373" s="181"/>
      <c r="Z373" s="181"/>
      <c r="AA373" s="181"/>
      <c r="AB373" s="181"/>
      <c r="AC373" s="181"/>
      <c r="AD373" s="181"/>
      <c r="AE373" s="181"/>
      <c r="AF373" s="181"/>
      <c r="AG373" s="181"/>
      <c r="AH373" s="181"/>
      <c r="AI373" s="181"/>
    </row>
    <row r="374" spans="1:35" x14ac:dyDescent="0.25">
      <c r="A374" s="51">
        <v>22</v>
      </c>
      <c r="B374" s="51">
        <v>6.3</v>
      </c>
      <c r="C374" s="18"/>
      <c r="D374" s="18"/>
      <c r="E374" s="93">
        <v>0</v>
      </c>
      <c r="F374" s="94">
        <v>0</v>
      </c>
      <c r="G374" s="51">
        <v>6.3</v>
      </c>
      <c r="H374" s="18"/>
      <c r="I374" s="18"/>
      <c r="J374" s="91">
        <v>0</v>
      </c>
      <c r="K374" s="94">
        <v>0</v>
      </c>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c r="AG374" s="181"/>
      <c r="AH374" s="181"/>
      <c r="AI374" s="181"/>
    </row>
    <row r="375" spans="1:35" x14ac:dyDescent="0.25">
      <c r="A375" s="51">
        <v>23</v>
      </c>
      <c r="B375" s="51">
        <v>6.3</v>
      </c>
      <c r="C375" s="18"/>
      <c r="D375" s="18"/>
      <c r="E375" s="93">
        <v>0</v>
      </c>
      <c r="F375" s="94">
        <v>0</v>
      </c>
      <c r="G375" s="51">
        <v>6.3</v>
      </c>
      <c r="H375" s="18"/>
      <c r="I375" s="18"/>
      <c r="J375" s="91">
        <v>0</v>
      </c>
      <c r="K375" s="94">
        <v>0</v>
      </c>
      <c r="L375" s="181"/>
      <c r="M375" s="181"/>
      <c r="N375" s="181"/>
      <c r="O375" s="181"/>
      <c r="P375" s="181"/>
      <c r="Q375" s="181"/>
      <c r="R375" s="181"/>
      <c r="S375" s="181"/>
      <c r="T375" s="181"/>
      <c r="U375" s="181"/>
      <c r="V375" s="181"/>
      <c r="W375" s="181"/>
      <c r="X375" s="181"/>
      <c r="Y375" s="181"/>
      <c r="Z375" s="181"/>
      <c r="AA375" s="181"/>
      <c r="AB375" s="181"/>
      <c r="AC375" s="181"/>
      <c r="AD375" s="181"/>
      <c r="AE375" s="181"/>
      <c r="AF375" s="181"/>
      <c r="AG375" s="181"/>
      <c r="AH375" s="181"/>
      <c r="AI375" s="181"/>
    </row>
    <row r="376" spans="1:35" x14ac:dyDescent="0.25">
      <c r="A376" s="51">
        <v>24</v>
      </c>
      <c r="B376" s="51">
        <v>6.3</v>
      </c>
      <c r="C376" s="18"/>
      <c r="D376" s="18"/>
      <c r="E376" s="93">
        <v>0</v>
      </c>
      <c r="F376" s="94">
        <v>0</v>
      </c>
      <c r="G376" s="51">
        <v>6.3</v>
      </c>
      <c r="H376" s="18"/>
      <c r="I376" s="18"/>
      <c r="J376" s="91">
        <v>0</v>
      </c>
      <c r="K376" s="94">
        <v>0</v>
      </c>
      <c r="L376" s="181"/>
      <c r="M376" s="181"/>
      <c r="N376" s="181"/>
      <c r="O376" s="181"/>
      <c r="P376" s="181"/>
      <c r="Q376" s="181"/>
      <c r="R376" s="181"/>
      <c r="S376" s="181"/>
      <c r="T376" s="181"/>
      <c r="U376" s="181"/>
      <c r="V376" s="181"/>
      <c r="W376" s="181"/>
      <c r="X376" s="181"/>
      <c r="Y376" s="181"/>
      <c r="Z376" s="181"/>
      <c r="AA376" s="181"/>
      <c r="AB376" s="181"/>
      <c r="AC376" s="181"/>
      <c r="AD376" s="181"/>
      <c r="AE376" s="181"/>
      <c r="AF376" s="181"/>
      <c r="AG376" s="181"/>
      <c r="AH376" s="181"/>
      <c r="AI376" s="181"/>
    </row>
    <row r="377" spans="1:35" x14ac:dyDescent="0.25">
      <c r="A377" s="18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c r="AB377" s="181"/>
      <c r="AC377" s="181"/>
      <c r="AD377" s="181"/>
      <c r="AE377" s="181"/>
      <c r="AF377" s="181"/>
      <c r="AG377" s="181"/>
      <c r="AH377" s="181"/>
      <c r="AI377" s="181"/>
    </row>
    <row r="378" spans="1:35" x14ac:dyDescent="0.25">
      <c r="A378" s="18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c r="AB378" s="181"/>
      <c r="AC378" s="181"/>
      <c r="AD378" s="181"/>
      <c r="AE378" s="181"/>
      <c r="AF378" s="181"/>
      <c r="AG378" s="181"/>
      <c r="AH378" s="181"/>
      <c r="AI378" s="181"/>
    </row>
    <row r="379" spans="1:35" x14ac:dyDescent="0.25">
      <c r="A379" s="18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c r="AB379" s="181"/>
      <c r="AC379" s="181"/>
      <c r="AD379" s="181"/>
      <c r="AE379" s="181"/>
      <c r="AF379" s="181"/>
      <c r="AG379" s="181"/>
      <c r="AH379" s="181"/>
      <c r="AI379" s="181"/>
    </row>
    <row r="380" spans="1:35" x14ac:dyDescent="0.25">
      <c r="A380" s="181"/>
      <c r="B380" s="181"/>
      <c r="C380" s="181"/>
      <c r="D380" s="181"/>
      <c r="E380" s="181"/>
      <c r="F380" s="181"/>
      <c r="G380" s="49"/>
      <c r="H380" s="181"/>
      <c r="I380" s="181"/>
      <c r="J380" s="181"/>
      <c r="K380" s="181"/>
      <c r="L380" s="181"/>
      <c r="M380" s="181"/>
      <c r="N380" s="181"/>
      <c r="O380" s="181"/>
      <c r="P380" s="181"/>
      <c r="Q380" s="181"/>
      <c r="R380" s="181"/>
      <c r="S380" s="181"/>
      <c r="T380" s="181"/>
      <c r="U380" s="181"/>
      <c r="V380" s="181"/>
      <c r="W380" s="181"/>
      <c r="X380" s="181"/>
      <c r="Y380" s="181"/>
      <c r="Z380" s="181"/>
      <c r="AA380" s="181"/>
      <c r="AB380" s="181"/>
      <c r="AC380" s="181"/>
      <c r="AD380" s="181"/>
      <c r="AE380" s="181"/>
      <c r="AF380" s="181"/>
      <c r="AG380" s="181"/>
      <c r="AH380" s="181"/>
      <c r="AI380" s="181"/>
    </row>
    <row r="381" spans="1:35" x14ac:dyDescent="0.25">
      <c r="A381" s="18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c r="AB381" s="181"/>
      <c r="AC381" s="181"/>
      <c r="AD381" s="181"/>
      <c r="AE381" s="181"/>
      <c r="AF381" s="181"/>
      <c r="AG381" s="181"/>
      <c r="AH381" s="181"/>
      <c r="AI381" s="181"/>
    </row>
    <row r="382" spans="1:35" x14ac:dyDescent="0.25">
      <c r="A382" s="181"/>
      <c r="B382" s="181" t="s">
        <v>366</v>
      </c>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c r="AB382" s="181"/>
      <c r="AC382" s="181"/>
      <c r="AD382" s="181"/>
      <c r="AE382" s="181"/>
      <c r="AF382" s="181"/>
      <c r="AG382" s="181"/>
      <c r="AH382" s="181"/>
      <c r="AI382" s="181"/>
    </row>
    <row r="383" spans="1:35" x14ac:dyDescent="0.25">
      <c r="A383" s="18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c r="AB383" s="181"/>
      <c r="AC383" s="181"/>
      <c r="AD383" s="181"/>
      <c r="AE383" s="181"/>
      <c r="AF383" s="181"/>
      <c r="AG383" s="181"/>
      <c r="AH383" s="181"/>
      <c r="AI383" s="181"/>
    </row>
    <row r="384" spans="1:35" x14ac:dyDescent="0.25">
      <c r="A384" s="18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c r="AB384" s="181"/>
      <c r="AC384" s="181"/>
      <c r="AD384" s="181"/>
      <c r="AE384" s="181"/>
      <c r="AF384" s="181"/>
      <c r="AG384" s="181"/>
      <c r="AH384" s="181"/>
      <c r="AI384" s="181"/>
    </row>
    <row r="385" spans="1:35" x14ac:dyDescent="0.25">
      <c r="A385" s="18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c r="AB385" s="181"/>
      <c r="AC385" s="181"/>
      <c r="AD385" s="181"/>
      <c r="AE385" s="181"/>
      <c r="AF385" s="181"/>
      <c r="AG385" s="181"/>
      <c r="AH385" s="181"/>
      <c r="AI385" s="181"/>
    </row>
    <row r="386" spans="1:35" x14ac:dyDescent="0.25">
      <c r="A386" s="181"/>
      <c r="B386" s="181" t="s">
        <v>367</v>
      </c>
      <c r="C386" s="181"/>
      <c r="D386" s="181"/>
      <c r="E386" s="181" t="str">
        <f>J342</f>
        <v>18.12.2019г.</v>
      </c>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c r="AB386" s="181"/>
      <c r="AC386" s="181"/>
      <c r="AD386" s="181"/>
      <c r="AE386" s="181"/>
      <c r="AF386" s="181"/>
      <c r="AG386" s="181"/>
      <c r="AH386" s="181"/>
      <c r="AI386" s="181"/>
    </row>
    <row r="387" spans="1:35" x14ac:dyDescent="0.25">
      <c r="A387" s="18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c r="AB387" s="181"/>
      <c r="AC387" s="181"/>
      <c r="AD387" s="181"/>
      <c r="AE387" s="181"/>
      <c r="AF387" s="181"/>
      <c r="AG387" s="181"/>
      <c r="AH387" s="181"/>
      <c r="AI387" s="181"/>
    </row>
    <row r="388" spans="1:35" x14ac:dyDescent="0.25">
      <c r="A388" s="18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c r="AB388" s="181"/>
      <c r="AC388" s="181"/>
      <c r="AD388" s="181"/>
      <c r="AE388" s="181"/>
      <c r="AF388" s="181"/>
      <c r="AG388" s="181"/>
      <c r="AH388" s="181"/>
      <c r="AI388" s="181"/>
    </row>
    <row r="389" spans="1:35" x14ac:dyDescent="0.25">
      <c r="A389" s="181"/>
      <c r="B389" s="198" t="s">
        <v>368</v>
      </c>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c r="AB389" s="181"/>
      <c r="AC389" s="181"/>
      <c r="AD389" s="181"/>
      <c r="AE389" s="181"/>
      <c r="AF389" s="181"/>
      <c r="AG389" s="181"/>
      <c r="AH389" s="181"/>
      <c r="AI389" s="181"/>
    </row>
    <row r="390" spans="1:35" x14ac:dyDescent="0.25">
      <c r="A390" s="18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c r="AB390" s="181"/>
      <c r="AC390" s="181"/>
      <c r="AD390" s="181"/>
      <c r="AE390" s="181"/>
      <c r="AF390" s="181"/>
      <c r="AG390" s="181"/>
      <c r="AH390" s="181"/>
      <c r="AI390" s="181"/>
    </row>
    <row r="391" spans="1:35" x14ac:dyDescent="0.25">
      <c r="A391" s="18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c r="AB391" s="181"/>
      <c r="AC391" s="181"/>
      <c r="AD391" s="181"/>
      <c r="AE391" s="181"/>
      <c r="AF391" s="181"/>
      <c r="AG391" s="181"/>
      <c r="AH391" s="181"/>
      <c r="AI391" s="181"/>
    </row>
    <row r="392" spans="1:35" x14ac:dyDescent="0.25">
      <c r="A392" s="18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c r="AB392" s="181"/>
      <c r="AC392" s="181"/>
      <c r="AD392" s="181"/>
      <c r="AE392" s="181"/>
      <c r="AF392" s="181"/>
      <c r="AG392" s="181"/>
      <c r="AH392" s="181"/>
      <c r="AI392" s="181"/>
    </row>
    <row r="393" spans="1:35" x14ac:dyDescent="0.25">
      <c r="A393" s="18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c r="AB393" s="181"/>
      <c r="AC393" s="181"/>
      <c r="AD393" s="181"/>
      <c r="AE393" s="181"/>
      <c r="AF393" s="181"/>
      <c r="AG393" s="181"/>
      <c r="AH393" s="181"/>
      <c r="AI393" s="181"/>
    </row>
    <row r="394" spans="1:35" x14ac:dyDescent="0.25">
      <c r="A394" s="18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c r="AB394" s="181"/>
      <c r="AC394" s="181"/>
      <c r="AD394" s="181"/>
      <c r="AE394" s="181"/>
      <c r="AF394" s="181"/>
      <c r="AG394" s="181"/>
      <c r="AH394" s="181"/>
      <c r="AI394" s="181"/>
    </row>
    <row r="395" spans="1:35" x14ac:dyDescent="0.25">
      <c r="A395" s="18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c r="AB395" s="181"/>
      <c r="AC395" s="181"/>
      <c r="AD395" s="181"/>
      <c r="AE395" s="181"/>
      <c r="AF395" s="181"/>
      <c r="AG395" s="181"/>
      <c r="AH395" s="181"/>
      <c r="AI395" s="181"/>
    </row>
    <row r="396" spans="1:35" x14ac:dyDescent="0.25">
      <c r="A396" s="18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c r="AB396" s="181"/>
      <c r="AC396" s="181"/>
      <c r="AD396" s="181"/>
      <c r="AE396" s="181"/>
      <c r="AF396" s="181"/>
      <c r="AG396" s="181"/>
      <c r="AH396" s="181"/>
      <c r="AI396" s="181"/>
    </row>
    <row r="397" spans="1:35" x14ac:dyDescent="0.25">
      <c r="A397" s="181"/>
      <c r="B397" s="181"/>
      <c r="C397" s="181"/>
      <c r="D397" s="181"/>
      <c r="E397" s="181"/>
      <c r="F397" s="181"/>
      <c r="G397" s="181" t="s">
        <v>347</v>
      </c>
      <c r="H397" s="181"/>
      <c r="I397" s="181"/>
      <c r="J397" s="181"/>
      <c r="K397" s="181"/>
      <c r="L397" s="181"/>
      <c r="M397" s="181"/>
      <c r="N397" s="181"/>
      <c r="O397" s="181"/>
      <c r="P397" s="181"/>
      <c r="Q397" s="181"/>
      <c r="R397" s="181"/>
      <c r="S397" s="181"/>
      <c r="T397" s="181"/>
      <c r="U397" s="181"/>
      <c r="V397" s="181"/>
      <c r="W397" s="181"/>
      <c r="X397" s="181"/>
      <c r="Y397" s="181"/>
      <c r="Z397" s="181"/>
      <c r="AA397" s="181"/>
      <c r="AB397" s="181"/>
      <c r="AC397" s="181"/>
      <c r="AD397" s="181"/>
      <c r="AE397" s="181"/>
      <c r="AF397" s="181"/>
      <c r="AG397" s="181"/>
      <c r="AH397" s="181"/>
      <c r="AI397" s="181"/>
    </row>
    <row r="398" spans="1:35" x14ac:dyDescent="0.25">
      <c r="A398" s="181"/>
      <c r="B398" s="181"/>
      <c r="C398" s="181"/>
      <c r="D398" s="181"/>
      <c r="E398" s="181"/>
      <c r="F398" s="181" t="s">
        <v>348</v>
      </c>
      <c r="G398" s="181"/>
      <c r="H398" s="181"/>
      <c r="I398" s="181"/>
      <c r="J398" s="181" t="str">
        <f>J342</f>
        <v>18.12.2019г.</v>
      </c>
      <c r="K398" s="181"/>
      <c r="L398" s="181"/>
      <c r="M398" s="181"/>
      <c r="N398" s="181"/>
      <c r="O398" s="181"/>
      <c r="P398" s="181"/>
      <c r="Q398" s="181"/>
      <c r="R398" s="181"/>
      <c r="S398" s="181"/>
      <c r="T398" s="181"/>
      <c r="U398" s="181"/>
      <c r="V398" s="181"/>
      <c r="W398" s="181"/>
      <c r="X398" s="181"/>
      <c r="Y398" s="181"/>
      <c r="Z398" s="181"/>
      <c r="AA398" s="181"/>
      <c r="AB398" s="181"/>
      <c r="AC398" s="181"/>
      <c r="AD398" s="181"/>
      <c r="AE398" s="181"/>
      <c r="AF398" s="181"/>
      <c r="AG398" s="181"/>
      <c r="AH398" s="181"/>
      <c r="AI398" s="181"/>
    </row>
    <row r="399" spans="1:35" x14ac:dyDescent="0.25">
      <c r="A399" s="18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c r="AB399" s="181"/>
      <c r="AC399" s="181"/>
      <c r="AD399" s="181"/>
      <c r="AE399" s="181"/>
      <c r="AF399" s="181"/>
      <c r="AG399" s="181"/>
      <c r="AH399" s="181"/>
      <c r="AI399" s="181"/>
    </row>
    <row r="400" spans="1:35" x14ac:dyDescent="0.25">
      <c r="A400" s="198" t="s">
        <v>350</v>
      </c>
      <c r="B400" s="181"/>
      <c r="C400" s="181"/>
      <c r="D400" s="181"/>
      <c r="E400" s="181"/>
      <c r="F400" s="181"/>
      <c r="G400" s="181"/>
      <c r="H400" s="181"/>
      <c r="I400" s="181"/>
      <c r="J400" s="181" t="s">
        <v>384</v>
      </c>
      <c r="K400" s="181"/>
      <c r="L400" s="181"/>
      <c r="M400" s="181"/>
      <c r="N400" s="181"/>
      <c r="O400" s="181"/>
      <c r="P400" s="181"/>
      <c r="Q400" s="181"/>
      <c r="R400" s="181"/>
      <c r="S400" s="181"/>
      <c r="T400" s="181"/>
      <c r="U400" s="181"/>
      <c r="V400" s="181"/>
      <c r="W400" s="181"/>
      <c r="X400" s="181"/>
      <c r="Y400" s="181"/>
      <c r="Z400" s="181"/>
      <c r="AA400" s="181"/>
      <c r="AB400" s="181"/>
      <c r="AC400" s="181"/>
      <c r="AD400" s="181"/>
      <c r="AE400" s="181"/>
      <c r="AF400" s="181"/>
      <c r="AG400" s="181"/>
      <c r="AH400" s="181"/>
      <c r="AI400" s="181"/>
    </row>
    <row r="401" spans="1:35" x14ac:dyDescent="0.25">
      <c r="A401" s="18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c r="AB401" s="181"/>
      <c r="AC401" s="181"/>
      <c r="AD401" s="181"/>
      <c r="AE401" s="181"/>
      <c r="AF401" s="181"/>
      <c r="AG401" s="181"/>
      <c r="AH401" s="181"/>
      <c r="AI401" s="181"/>
    </row>
    <row r="402" spans="1:35" x14ac:dyDescent="0.25">
      <c r="A402" s="18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row>
    <row r="403" spans="1:35" x14ac:dyDescent="0.25">
      <c r="A403" s="68" t="s">
        <v>352</v>
      </c>
      <c r="B403" s="69"/>
      <c r="C403" s="70" t="s">
        <v>354</v>
      </c>
      <c r="D403" s="70"/>
      <c r="E403" s="70"/>
      <c r="F403" s="71"/>
      <c r="G403" s="69"/>
      <c r="H403" s="70"/>
      <c r="I403" s="70"/>
      <c r="J403" s="70"/>
      <c r="K403" s="71"/>
      <c r="L403" s="181"/>
      <c r="M403" s="181"/>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row>
    <row r="404" spans="1:35" x14ac:dyDescent="0.25">
      <c r="A404" s="72"/>
      <c r="B404" s="73"/>
      <c r="C404" s="49"/>
      <c r="D404" s="49"/>
      <c r="E404" s="49"/>
      <c r="F404" s="74"/>
      <c r="G404" s="73"/>
      <c r="H404" s="49" t="s">
        <v>385</v>
      </c>
      <c r="I404" s="49"/>
      <c r="J404" s="49"/>
      <c r="K404" s="74"/>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row>
    <row r="405" spans="1:35" x14ac:dyDescent="0.25">
      <c r="A405" s="72"/>
      <c r="B405" s="73"/>
      <c r="C405" s="49" t="s">
        <v>386</v>
      </c>
      <c r="D405" s="49"/>
      <c r="E405" s="49"/>
      <c r="F405" s="74"/>
      <c r="G405" s="73"/>
      <c r="H405" s="49"/>
      <c r="I405" s="49"/>
      <c r="J405" s="49"/>
      <c r="K405" s="74"/>
      <c r="L405" s="181"/>
      <c r="M405" s="181"/>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row>
    <row r="406" spans="1:35" x14ac:dyDescent="0.25">
      <c r="A406" s="72"/>
      <c r="B406" s="76"/>
      <c r="C406" s="77"/>
      <c r="D406" s="77"/>
      <c r="E406" s="77"/>
      <c r="F406" s="78"/>
      <c r="G406" s="76"/>
      <c r="H406" s="77"/>
      <c r="I406" s="77"/>
      <c r="J406" s="77"/>
      <c r="K406" s="78"/>
      <c r="L406" s="181"/>
      <c r="M406" s="181"/>
      <c r="N406" s="181"/>
      <c r="O406" s="181"/>
      <c r="P406" s="181"/>
      <c r="Q406" s="181"/>
      <c r="R406" s="181"/>
      <c r="S406" s="181"/>
      <c r="T406" s="181"/>
      <c r="U406" s="181"/>
      <c r="V406" s="181"/>
      <c r="W406" s="181"/>
      <c r="X406" s="181"/>
      <c r="Y406" s="181"/>
      <c r="Z406" s="181"/>
      <c r="AA406" s="181"/>
      <c r="AB406" s="181"/>
      <c r="AC406" s="181"/>
      <c r="AD406" s="181"/>
      <c r="AE406" s="181"/>
      <c r="AF406" s="181"/>
      <c r="AG406" s="181"/>
      <c r="AH406" s="181"/>
      <c r="AI406" s="181"/>
    </row>
    <row r="407" spans="1:35" x14ac:dyDescent="0.25">
      <c r="A407" s="72"/>
      <c r="B407" s="79" t="s">
        <v>360</v>
      </c>
      <c r="C407" s="80" t="s">
        <v>361</v>
      </c>
      <c r="D407" s="80" t="s">
        <v>362</v>
      </c>
      <c r="E407" s="80" t="s">
        <v>363</v>
      </c>
      <c r="F407" s="80" t="s">
        <v>364</v>
      </c>
      <c r="G407" s="80" t="s">
        <v>360</v>
      </c>
      <c r="H407" s="80" t="s">
        <v>361</v>
      </c>
      <c r="I407" s="80" t="s">
        <v>362</v>
      </c>
      <c r="J407" s="80" t="s">
        <v>363</v>
      </c>
      <c r="K407" s="80" t="s">
        <v>364</v>
      </c>
      <c r="L407" s="181"/>
      <c r="M407" s="181"/>
      <c r="N407" s="181"/>
      <c r="O407" s="181"/>
      <c r="P407" s="181"/>
      <c r="Q407" s="181"/>
      <c r="R407" s="181"/>
      <c r="S407" s="181"/>
      <c r="T407" s="181"/>
      <c r="U407" s="181"/>
      <c r="V407" s="181"/>
      <c r="W407" s="181"/>
      <c r="X407" s="181"/>
      <c r="Y407" s="181"/>
      <c r="Z407" s="181"/>
      <c r="AA407" s="181"/>
      <c r="AB407" s="181"/>
      <c r="AC407" s="181"/>
      <c r="AD407" s="181"/>
      <c r="AE407" s="181"/>
      <c r="AF407" s="181"/>
      <c r="AG407" s="181"/>
      <c r="AH407" s="181"/>
      <c r="AI407" s="181"/>
    </row>
    <row r="408" spans="1:35" x14ac:dyDescent="0.25">
      <c r="A408" s="81"/>
      <c r="B408" s="82"/>
      <c r="C408" s="83" t="s">
        <v>365</v>
      </c>
      <c r="D408" s="83"/>
      <c r="E408" s="83"/>
      <c r="F408" s="83"/>
      <c r="G408" s="83"/>
      <c r="H408" s="83" t="s">
        <v>365</v>
      </c>
      <c r="I408" s="83"/>
      <c r="J408" s="83"/>
      <c r="K408" s="83"/>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row>
    <row r="409" spans="1:35" x14ac:dyDescent="0.25">
      <c r="A409" s="51">
        <v>1</v>
      </c>
      <c r="B409" s="51">
        <v>6.8</v>
      </c>
      <c r="C409" s="18"/>
      <c r="D409" s="18"/>
      <c r="E409" s="95">
        <v>1435.2</v>
      </c>
      <c r="F409" s="85">
        <v>432.96</v>
      </c>
      <c r="G409" s="51">
        <v>6.3</v>
      </c>
      <c r="H409" s="18"/>
      <c r="I409" s="18"/>
      <c r="J409" s="95">
        <v>1046.1600000000001</v>
      </c>
      <c r="K409" s="85">
        <v>327.96</v>
      </c>
      <c r="L409" s="181"/>
      <c r="M409" s="181"/>
      <c r="N409" s="88"/>
      <c r="O409" s="181"/>
      <c r="P409" s="181"/>
      <c r="Q409" s="181"/>
      <c r="R409" s="181"/>
      <c r="S409" s="181"/>
      <c r="T409" s="181"/>
      <c r="U409" s="181"/>
      <c r="V409" s="181"/>
      <c r="W409" s="181"/>
      <c r="X409" s="181"/>
      <c r="Y409" s="181"/>
      <c r="Z409" s="181"/>
      <c r="AA409" s="181"/>
      <c r="AB409" s="181"/>
      <c r="AC409" s="181"/>
      <c r="AD409" s="181"/>
      <c r="AE409" s="181"/>
      <c r="AF409" s="181"/>
      <c r="AG409" s="181"/>
      <c r="AH409" s="181"/>
      <c r="AI409" s="181"/>
    </row>
    <row r="410" spans="1:35" x14ac:dyDescent="0.25">
      <c r="A410" s="51">
        <v>2</v>
      </c>
      <c r="B410" s="51">
        <v>6.8</v>
      </c>
      <c r="C410" s="18"/>
      <c r="D410" s="18"/>
      <c r="E410" s="95">
        <v>1396.32</v>
      </c>
      <c r="F410" s="85">
        <v>433.44</v>
      </c>
      <c r="G410" s="51">
        <v>6.3</v>
      </c>
      <c r="H410" s="18"/>
      <c r="I410" s="18"/>
      <c r="J410" s="95">
        <v>1014.48</v>
      </c>
      <c r="K410" s="85">
        <v>331.56</v>
      </c>
      <c r="L410" s="181"/>
      <c r="M410" s="181"/>
      <c r="N410" s="88"/>
      <c r="O410" s="181"/>
      <c r="P410" s="181"/>
      <c r="Q410" s="181"/>
      <c r="R410" s="181"/>
      <c r="S410" s="181"/>
      <c r="T410" s="181"/>
      <c r="U410" s="181"/>
      <c r="V410" s="181"/>
      <c r="W410" s="181"/>
      <c r="X410" s="181"/>
      <c r="Y410" s="181"/>
      <c r="Z410" s="181"/>
      <c r="AA410" s="181"/>
      <c r="AB410" s="181"/>
      <c r="AC410" s="181"/>
      <c r="AD410" s="181"/>
      <c r="AE410" s="181"/>
      <c r="AF410" s="181"/>
      <c r="AG410" s="181"/>
      <c r="AH410" s="181"/>
      <c r="AI410" s="181"/>
    </row>
    <row r="411" spans="1:35" x14ac:dyDescent="0.25">
      <c r="A411" s="51">
        <v>3</v>
      </c>
      <c r="B411" s="51">
        <v>6.8</v>
      </c>
      <c r="C411" s="18"/>
      <c r="D411" s="18"/>
      <c r="E411" s="95">
        <v>1367.04</v>
      </c>
      <c r="F411" s="85">
        <v>434.88</v>
      </c>
      <c r="G411" s="51">
        <v>6.3</v>
      </c>
      <c r="H411" s="18"/>
      <c r="I411" s="18"/>
      <c r="J411" s="95">
        <v>990.72</v>
      </c>
      <c r="K411" s="85">
        <v>332.28</v>
      </c>
      <c r="L411" s="181"/>
      <c r="M411" s="181"/>
      <c r="N411" s="88"/>
      <c r="O411" s="181"/>
      <c r="P411" s="181"/>
      <c r="Q411" s="181"/>
      <c r="R411" s="181"/>
      <c r="S411" s="181"/>
      <c r="T411" s="181"/>
      <c r="U411" s="181"/>
      <c r="V411" s="181"/>
      <c r="W411" s="181"/>
      <c r="X411" s="181"/>
      <c r="Y411" s="181"/>
      <c r="Z411" s="181"/>
      <c r="AA411" s="181"/>
      <c r="AB411" s="181"/>
      <c r="AC411" s="181"/>
      <c r="AD411" s="181"/>
      <c r="AE411" s="181"/>
      <c r="AF411" s="181"/>
      <c r="AG411" s="181"/>
      <c r="AH411" s="181"/>
      <c r="AI411" s="181"/>
    </row>
    <row r="412" spans="1:35" x14ac:dyDescent="0.25">
      <c r="A412" s="51">
        <v>4</v>
      </c>
      <c r="B412" s="51">
        <v>6.8</v>
      </c>
      <c r="C412" s="18"/>
      <c r="D412" s="18"/>
      <c r="E412" s="95">
        <v>1384.8</v>
      </c>
      <c r="F412" s="85">
        <v>436.8</v>
      </c>
      <c r="G412" s="51">
        <v>6.3</v>
      </c>
      <c r="H412" s="18"/>
      <c r="I412" s="18"/>
      <c r="J412" s="95">
        <v>1009.08</v>
      </c>
      <c r="K412" s="85">
        <v>334.44</v>
      </c>
      <c r="L412" s="181"/>
      <c r="M412" s="181"/>
      <c r="N412" s="88"/>
      <c r="O412" s="181"/>
      <c r="P412" s="181"/>
      <c r="Q412" s="181"/>
      <c r="R412" s="181"/>
      <c r="S412" s="181"/>
      <c r="T412" s="181"/>
      <c r="U412" s="181"/>
      <c r="V412" s="181"/>
      <c r="W412" s="181"/>
      <c r="X412" s="181"/>
      <c r="Y412" s="181"/>
      <c r="Z412" s="181"/>
      <c r="AA412" s="181"/>
      <c r="AB412" s="181"/>
      <c r="AC412" s="181"/>
      <c r="AD412" s="181"/>
      <c r="AE412" s="181"/>
      <c r="AF412" s="181"/>
      <c r="AG412" s="181"/>
      <c r="AH412" s="181"/>
      <c r="AI412" s="181"/>
    </row>
    <row r="413" spans="1:35" x14ac:dyDescent="0.25">
      <c r="A413" s="51">
        <v>5</v>
      </c>
      <c r="B413" s="51">
        <v>6.8</v>
      </c>
      <c r="C413" s="18"/>
      <c r="D413" s="18"/>
      <c r="E413" s="95">
        <v>1416.96</v>
      </c>
      <c r="F413" s="85">
        <v>432.48</v>
      </c>
      <c r="G413" s="51">
        <v>6.3</v>
      </c>
      <c r="H413" s="18"/>
      <c r="I413" s="18"/>
      <c r="J413" s="95">
        <v>1041.48</v>
      </c>
      <c r="K413" s="85">
        <v>334.08</v>
      </c>
      <c r="L413" s="181"/>
      <c r="M413" s="181"/>
      <c r="N413" s="88"/>
      <c r="O413" s="181"/>
      <c r="P413" s="181"/>
      <c r="Q413" s="181"/>
      <c r="R413" s="181"/>
      <c r="S413" s="181"/>
      <c r="T413" s="181"/>
      <c r="U413" s="181"/>
      <c r="V413" s="181"/>
      <c r="W413" s="181"/>
      <c r="X413" s="181"/>
      <c r="Y413" s="181"/>
      <c r="Z413" s="181"/>
      <c r="AA413" s="181"/>
      <c r="AB413" s="181"/>
      <c r="AC413" s="181"/>
      <c r="AD413" s="181"/>
      <c r="AE413" s="181"/>
      <c r="AF413" s="181"/>
      <c r="AG413" s="181"/>
      <c r="AH413" s="181"/>
      <c r="AI413" s="181"/>
    </row>
    <row r="414" spans="1:35" x14ac:dyDescent="0.25">
      <c r="A414" s="51">
        <v>6</v>
      </c>
      <c r="B414" s="51">
        <v>6.8</v>
      </c>
      <c r="C414" s="18"/>
      <c r="D414" s="18"/>
      <c r="E414" s="95">
        <v>1473.6</v>
      </c>
      <c r="F414" s="85">
        <v>425.76</v>
      </c>
      <c r="G414" s="51">
        <v>6.3</v>
      </c>
      <c r="H414" s="18"/>
      <c r="I414" s="18"/>
      <c r="J414" s="95">
        <v>1083.96</v>
      </c>
      <c r="K414" s="85">
        <v>325.08</v>
      </c>
      <c r="L414" s="181"/>
      <c r="M414" s="181"/>
      <c r="N414" s="88"/>
      <c r="O414" s="181"/>
      <c r="P414" s="181"/>
      <c r="Q414" s="181"/>
      <c r="R414" s="181"/>
      <c r="S414" s="181"/>
      <c r="T414" s="181"/>
      <c r="U414" s="181"/>
      <c r="V414" s="181"/>
      <c r="W414" s="181"/>
      <c r="X414" s="181"/>
      <c r="Y414" s="181"/>
      <c r="Z414" s="181"/>
      <c r="AA414" s="181"/>
      <c r="AB414" s="181"/>
      <c r="AC414" s="181"/>
      <c r="AD414" s="181"/>
      <c r="AE414" s="181"/>
      <c r="AF414" s="181"/>
      <c r="AG414" s="181"/>
      <c r="AH414" s="181"/>
      <c r="AI414" s="181"/>
    </row>
    <row r="415" spans="1:35" x14ac:dyDescent="0.25">
      <c r="A415" s="51">
        <v>7</v>
      </c>
      <c r="B415" s="51">
        <v>6.8</v>
      </c>
      <c r="C415" s="18"/>
      <c r="D415" s="18"/>
      <c r="E415" s="95">
        <v>1549.92</v>
      </c>
      <c r="F415" s="85">
        <v>426.24</v>
      </c>
      <c r="G415" s="51">
        <v>6.3</v>
      </c>
      <c r="H415" s="18"/>
      <c r="I415" s="18"/>
      <c r="J415" s="95">
        <v>1141.56</v>
      </c>
      <c r="K415" s="85">
        <v>325.44</v>
      </c>
      <c r="L415" s="181"/>
      <c r="M415" s="181"/>
      <c r="N415" s="88"/>
      <c r="O415" s="181"/>
      <c r="P415" s="181"/>
      <c r="Q415" s="181"/>
      <c r="R415" s="181"/>
      <c r="S415" s="181"/>
      <c r="T415" s="181"/>
      <c r="U415" s="181"/>
      <c r="V415" s="181"/>
      <c r="W415" s="181"/>
      <c r="X415" s="181"/>
      <c r="Y415" s="181"/>
      <c r="Z415" s="181"/>
      <c r="AA415" s="181"/>
      <c r="AB415" s="181"/>
      <c r="AC415" s="181"/>
      <c r="AD415" s="181"/>
      <c r="AE415" s="181"/>
      <c r="AF415" s="181"/>
      <c r="AG415" s="181"/>
      <c r="AH415" s="181"/>
      <c r="AI415" s="181"/>
    </row>
    <row r="416" spans="1:35" x14ac:dyDescent="0.25">
      <c r="A416" s="51">
        <v>8</v>
      </c>
      <c r="B416" s="51">
        <v>6.8</v>
      </c>
      <c r="C416" s="18"/>
      <c r="D416" s="18"/>
      <c r="E416" s="95">
        <v>1661.76</v>
      </c>
      <c r="F416" s="85">
        <v>425.76</v>
      </c>
      <c r="G416" s="51">
        <v>6.3</v>
      </c>
      <c r="H416" s="18"/>
      <c r="I416" s="18"/>
      <c r="J416" s="95">
        <v>1195.2</v>
      </c>
      <c r="K416" s="85">
        <v>325.08</v>
      </c>
      <c r="L416" s="181"/>
      <c r="M416" s="181"/>
      <c r="N416" s="88"/>
      <c r="O416" s="181"/>
      <c r="P416" s="181"/>
      <c r="Q416" s="181"/>
      <c r="R416" s="181"/>
      <c r="S416" s="181"/>
      <c r="T416" s="181"/>
      <c r="U416" s="181"/>
      <c r="V416" s="181"/>
      <c r="W416" s="181"/>
      <c r="X416" s="181"/>
      <c r="Y416" s="181"/>
      <c r="Z416" s="181"/>
      <c r="AA416" s="181"/>
      <c r="AB416" s="181"/>
      <c r="AC416" s="181"/>
      <c r="AD416" s="181"/>
      <c r="AE416" s="181"/>
      <c r="AF416" s="181"/>
      <c r="AG416" s="181"/>
      <c r="AH416" s="181"/>
      <c r="AI416" s="181"/>
    </row>
    <row r="417" spans="1:35" x14ac:dyDescent="0.25">
      <c r="A417" s="51">
        <v>9</v>
      </c>
      <c r="B417" s="51">
        <v>6.8</v>
      </c>
      <c r="C417" s="18"/>
      <c r="D417" s="18"/>
      <c r="E417" s="95">
        <v>1599.84</v>
      </c>
      <c r="F417" s="85">
        <v>453.12</v>
      </c>
      <c r="G417" s="51">
        <v>6.3</v>
      </c>
      <c r="H417" s="18"/>
      <c r="I417" s="18"/>
      <c r="J417" s="95">
        <v>1103.04</v>
      </c>
      <c r="K417" s="85">
        <v>325.8</v>
      </c>
      <c r="L417" s="181"/>
      <c r="M417" s="181"/>
      <c r="N417" s="88"/>
      <c r="O417" s="181"/>
      <c r="P417" s="181"/>
      <c r="Q417" s="181"/>
      <c r="R417" s="181"/>
      <c r="S417" s="181"/>
      <c r="T417" s="181"/>
      <c r="U417" s="181"/>
      <c r="V417" s="181"/>
      <c r="W417" s="181"/>
      <c r="X417" s="181"/>
      <c r="Y417" s="181"/>
      <c r="Z417" s="181"/>
      <c r="AA417" s="181"/>
      <c r="AB417" s="181"/>
      <c r="AC417" s="181"/>
      <c r="AD417" s="181"/>
      <c r="AE417" s="181"/>
      <c r="AF417" s="181"/>
      <c r="AG417" s="181"/>
      <c r="AH417" s="181"/>
      <c r="AI417" s="181"/>
    </row>
    <row r="418" spans="1:35" x14ac:dyDescent="0.25">
      <c r="A418" s="51">
        <v>10</v>
      </c>
      <c r="B418" s="51">
        <v>6.8</v>
      </c>
      <c r="C418" s="18"/>
      <c r="D418" s="18"/>
      <c r="E418" s="95">
        <v>1620.48</v>
      </c>
      <c r="F418" s="85">
        <v>469.44</v>
      </c>
      <c r="G418" s="51">
        <v>6.3</v>
      </c>
      <c r="H418" s="18"/>
      <c r="I418" s="18"/>
      <c r="J418" s="95">
        <v>1117.08</v>
      </c>
      <c r="K418" s="85">
        <v>336.96</v>
      </c>
      <c r="L418" s="181"/>
      <c r="M418" s="181"/>
      <c r="N418" s="88"/>
      <c r="O418" s="181"/>
      <c r="P418" s="181"/>
      <c r="Q418" s="181"/>
      <c r="R418" s="181"/>
      <c r="S418" s="181"/>
      <c r="T418" s="181"/>
      <c r="U418" s="181"/>
      <c r="V418" s="181"/>
      <c r="W418" s="181"/>
      <c r="X418" s="181"/>
      <c r="Y418" s="181"/>
      <c r="Z418" s="181"/>
      <c r="AA418" s="181"/>
      <c r="AB418" s="181"/>
      <c r="AC418" s="181"/>
      <c r="AD418" s="181"/>
      <c r="AE418" s="181"/>
      <c r="AF418" s="181"/>
      <c r="AG418" s="181"/>
      <c r="AH418" s="181"/>
      <c r="AI418" s="181"/>
    </row>
    <row r="419" spans="1:35" x14ac:dyDescent="0.25">
      <c r="A419" s="51">
        <v>11</v>
      </c>
      <c r="B419" s="51">
        <v>6.8</v>
      </c>
      <c r="C419" s="18"/>
      <c r="D419" s="18"/>
      <c r="E419" s="95">
        <v>1519.68</v>
      </c>
      <c r="F419" s="85">
        <v>452.16</v>
      </c>
      <c r="G419" s="51">
        <v>6.3</v>
      </c>
      <c r="H419" s="18"/>
      <c r="I419" s="18"/>
      <c r="J419" s="95">
        <v>1027.08</v>
      </c>
      <c r="K419" s="85">
        <v>303.48</v>
      </c>
      <c r="L419" s="181"/>
      <c r="M419" s="181"/>
      <c r="N419" s="88"/>
      <c r="O419" s="181"/>
      <c r="P419" s="181"/>
      <c r="Q419" s="181"/>
      <c r="R419" s="181"/>
      <c r="S419" s="181"/>
      <c r="T419" s="181"/>
      <c r="U419" s="181"/>
      <c r="V419" s="181"/>
      <c r="W419" s="181"/>
      <c r="X419" s="181"/>
      <c r="Y419" s="181"/>
      <c r="Z419" s="181"/>
      <c r="AA419" s="181"/>
      <c r="AB419" s="181"/>
      <c r="AC419" s="181"/>
      <c r="AD419" s="181"/>
      <c r="AE419" s="181"/>
      <c r="AF419" s="181"/>
      <c r="AG419" s="181"/>
      <c r="AH419" s="181"/>
      <c r="AI419" s="181"/>
    </row>
    <row r="420" spans="1:35" x14ac:dyDescent="0.25">
      <c r="A420" s="51">
        <v>12</v>
      </c>
      <c r="B420" s="51">
        <v>6.8</v>
      </c>
      <c r="C420" s="18"/>
      <c r="D420" s="18"/>
      <c r="E420" s="95">
        <v>1473.12</v>
      </c>
      <c r="F420" s="85">
        <v>448.8</v>
      </c>
      <c r="G420" s="51">
        <v>6.3</v>
      </c>
      <c r="H420" s="18"/>
      <c r="I420" s="18"/>
      <c r="J420" s="95">
        <v>1001.16</v>
      </c>
      <c r="K420" s="85">
        <v>303.12</v>
      </c>
      <c r="L420" s="181"/>
      <c r="M420" s="181"/>
      <c r="N420" s="88"/>
      <c r="O420" s="181"/>
      <c r="P420" s="181"/>
      <c r="Q420" s="181"/>
      <c r="R420" s="181"/>
      <c r="S420" s="181"/>
      <c r="T420" s="181"/>
      <c r="U420" s="181"/>
      <c r="V420" s="181"/>
      <c r="W420" s="181"/>
      <c r="X420" s="181"/>
      <c r="Y420" s="181"/>
      <c r="Z420" s="181"/>
      <c r="AA420" s="181"/>
      <c r="AB420" s="181"/>
      <c r="AC420" s="181"/>
      <c r="AD420" s="181"/>
      <c r="AE420" s="181"/>
      <c r="AF420" s="181"/>
      <c r="AG420" s="181"/>
      <c r="AH420" s="181"/>
      <c r="AI420" s="181"/>
    </row>
    <row r="421" spans="1:35" x14ac:dyDescent="0.25">
      <c r="A421" s="51">
        <v>13</v>
      </c>
      <c r="B421" s="51">
        <v>6.8</v>
      </c>
      <c r="C421" s="18"/>
      <c r="D421" s="18"/>
      <c r="E421" s="95">
        <v>1504.8</v>
      </c>
      <c r="F421" s="85">
        <v>424.32</v>
      </c>
      <c r="G421" s="51">
        <v>6.3</v>
      </c>
      <c r="H421" s="18"/>
      <c r="I421" s="18"/>
      <c r="J421" s="95">
        <v>1064.52</v>
      </c>
      <c r="K421" s="85">
        <v>313.2</v>
      </c>
      <c r="L421" s="181"/>
      <c r="M421" s="181"/>
      <c r="N421" s="88"/>
      <c r="O421" s="181"/>
      <c r="P421" s="181"/>
      <c r="Q421" s="181"/>
      <c r="R421" s="181"/>
      <c r="S421" s="181"/>
      <c r="T421" s="181"/>
      <c r="U421" s="181"/>
      <c r="V421" s="181"/>
      <c r="W421" s="181"/>
      <c r="X421" s="181"/>
      <c r="Y421" s="181"/>
      <c r="Z421" s="181"/>
      <c r="AA421" s="181"/>
      <c r="AB421" s="181"/>
      <c r="AC421" s="181"/>
      <c r="AD421" s="181"/>
      <c r="AE421" s="181"/>
      <c r="AF421" s="181"/>
      <c r="AG421" s="181"/>
      <c r="AH421" s="181"/>
      <c r="AI421" s="181"/>
    </row>
    <row r="422" spans="1:35" x14ac:dyDescent="0.25">
      <c r="A422" s="51">
        <v>14</v>
      </c>
      <c r="B422" s="51">
        <v>6.8</v>
      </c>
      <c r="C422" s="18"/>
      <c r="D422" s="18"/>
      <c r="E422" s="95">
        <v>1607.52</v>
      </c>
      <c r="F422" s="85">
        <v>457.92</v>
      </c>
      <c r="G422" s="51">
        <v>6.3</v>
      </c>
      <c r="H422" s="18"/>
      <c r="I422" s="18"/>
      <c r="J422" s="95">
        <v>1100.1600000000001</v>
      </c>
      <c r="K422" s="85">
        <v>312.83999999999997</v>
      </c>
      <c r="L422" s="181"/>
      <c r="M422" s="181"/>
      <c r="N422" s="88"/>
      <c r="O422" s="181"/>
      <c r="P422" s="181"/>
      <c r="Q422" s="181"/>
      <c r="R422" s="181"/>
      <c r="S422" s="181"/>
      <c r="T422" s="181"/>
      <c r="U422" s="181"/>
      <c r="V422" s="181"/>
      <c r="W422" s="181"/>
      <c r="X422" s="181"/>
      <c r="Y422" s="181"/>
      <c r="Z422" s="181"/>
      <c r="AA422" s="181"/>
      <c r="AB422" s="181"/>
      <c r="AC422" s="181"/>
      <c r="AD422" s="181"/>
      <c r="AE422" s="181"/>
      <c r="AF422" s="181"/>
      <c r="AG422" s="181"/>
      <c r="AH422" s="181"/>
      <c r="AI422" s="181"/>
    </row>
    <row r="423" spans="1:35" x14ac:dyDescent="0.25">
      <c r="A423" s="51">
        <v>15</v>
      </c>
      <c r="B423" s="51">
        <v>6.8</v>
      </c>
      <c r="C423" s="18"/>
      <c r="D423" s="18"/>
      <c r="E423" s="95">
        <v>1555.2</v>
      </c>
      <c r="F423" s="85">
        <v>438.72</v>
      </c>
      <c r="G423" s="51">
        <v>6.3</v>
      </c>
      <c r="H423" s="18"/>
      <c r="I423" s="18"/>
      <c r="J423" s="95">
        <v>1077.48</v>
      </c>
      <c r="K423" s="85">
        <v>312.48</v>
      </c>
      <c r="L423" s="181"/>
      <c r="M423" s="181"/>
      <c r="N423" s="88"/>
      <c r="O423" s="181"/>
      <c r="P423" s="181"/>
      <c r="Q423" s="181"/>
      <c r="R423" s="181"/>
      <c r="S423" s="181"/>
      <c r="T423" s="181"/>
      <c r="U423" s="181"/>
      <c r="V423" s="181"/>
      <c r="W423" s="181"/>
      <c r="X423" s="181"/>
      <c r="Y423" s="181"/>
      <c r="Z423" s="181"/>
      <c r="AA423" s="181"/>
      <c r="AB423" s="181"/>
      <c r="AC423" s="181"/>
      <c r="AD423" s="181"/>
      <c r="AE423" s="181"/>
      <c r="AF423" s="181"/>
      <c r="AG423" s="181"/>
      <c r="AH423" s="181"/>
      <c r="AI423" s="181"/>
    </row>
    <row r="424" spans="1:35" x14ac:dyDescent="0.25">
      <c r="A424" s="51">
        <v>16</v>
      </c>
      <c r="B424" s="51">
        <v>6.8</v>
      </c>
      <c r="C424" s="18"/>
      <c r="D424" s="18"/>
      <c r="E424" s="95">
        <v>1611.36</v>
      </c>
      <c r="F424" s="85">
        <v>458.4</v>
      </c>
      <c r="G424" s="51">
        <v>6.3</v>
      </c>
      <c r="H424" s="18"/>
      <c r="I424" s="18"/>
      <c r="J424" s="95">
        <v>1132.92</v>
      </c>
      <c r="K424" s="85">
        <v>322.56</v>
      </c>
      <c r="L424" s="181"/>
      <c r="M424" s="181"/>
      <c r="N424" s="88"/>
      <c r="O424" s="181"/>
      <c r="P424" s="181"/>
      <c r="Q424" s="181"/>
      <c r="R424" s="181"/>
      <c r="S424" s="181"/>
      <c r="T424" s="181"/>
      <c r="U424" s="181"/>
      <c r="V424" s="181"/>
      <c r="W424" s="181"/>
      <c r="X424" s="181"/>
      <c r="Y424" s="181"/>
      <c r="Z424" s="181"/>
      <c r="AA424" s="181"/>
      <c r="AB424" s="181"/>
      <c r="AC424" s="181"/>
      <c r="AD424" s="181"/>
      <c r="AE424" s="181"/>
      <c r="AF424" s="181"/>
      <c r="AG424" s="181"/>
      <c r="AH424" s="181"/>
      <c r="AI424" s="181"/>
    </row>
    <row r="425" spans="1:35" x14ac:dyDescent="0.25">
      <c r="A425" s="51">
        <v>17</v>
      </c>
      <c r="B425" s="51">
        <v>6.8</v>
      </c>
      <c r="C425" s="18"/>
      <c r="D425" s="18"/>
      <c r="E425" s="95">
        <v>1670.4</v>
      </c>
      <c r="F425" s="85">
        <v>439.68</v>
      </c>
      <c r="G425" s="51">
        <v>6.3</v>
      </c>
      <c r="H425" s="18"/>
      <c r="I425" s="18"/>
      <c r="J425" s="95">
        <v>1161.3599999999999</v>
      </c>
      <c r="K425" s="85">
        <v>299.88</v>
      </c>
      <c r="L425" s="181"/>
      <c r="M425" s="181"/>
      <c r="N425" s="88"/>
      <c r="O425" s="181"/>
      <c r="P425" s="181"/>
      <c r="Q425" s="181"/>
      <c r="R425" s="181"/>
      <c r="S425" s="181"/>
      <c r="T425" s="181"/>
      <c r="U425" s="181"/>
      <c r="V425" s="181"/>
      <c r="W425" s="181"/>
      <c r="X425" s="181"/>
      <c r="Y425" s="181"/>
      <c r="Z425" s="181"/>
      <c r="AA425" s="181"/>
      <c r="AB425" s="181"/>
      <c r="AC425" s="181"/>
      <c r="AD425" s="181"/>
      <c r="AE425" s="181"/>
      <c r="AF425" s="181"/>
      <c r="AG425" s="181"/>
      <c r="AH425" s="181"/>
      <c r="AI425" s="181"/>
    </row>
    <row r="426" spans="1:35" x14ac:dyDescent="0.25">
      <c r="A426" s="51">
        <v>18</v>
      </c>
      <c r="B426" s="51">
        <v>6.8</v>
      </c>
      <c r="C426" s="18"/>
      <c r="D426" s="18"/>
      <c r="E426" s="95">
        <v>1763.04</v>
      </c>
      <c r="F426" s="85">
        <v>450.72</v>
      </c>
      <c r="G426" s="51">
        <v>6.3</v>
      </c>
      <c r="H426" s="18"/>
      <c r="I426" s="18"/>
      <c r="J426" s="95">
        <v>1262.1600000000001</v>
      </c>
      <c r="K426" s="85">
        <v>318.24</v>
      </c>
      <c r="L426" s="181"/>
      <c r="M426" s="181"/>
      <c r="N426" s="88"/>
      <c r="O426" s="181"/>
      <c r="P426" s="181"/>
      <c r="Q426" s="181"/>
      <c r="R426" s="181"/>
      <c r="S426" s="181"/>
      <c r="T426" s="181"/>
      <c r="U426" s="181"/>
      <c r="V426" s="181"/>
      <c r="W426" s="181"/>
      <c r="X426" s="181"/>
      <c r="Y426" s="181"/>
      <c r="Z426" s="181"/>
      <c r="AA426" s="181"/>
      <c r="AB426" s="181"/>
      <c r="AC426" s="181"/>
      <c r="AD426" s="181"/>
      <c r="AE426" s="181"/>
      <c r="AF426" s="181"/>
      <c r="AG426" s="181"/>
      <c r="AH426" s="181"/>
      <c r="AI426" s="181"/>
    </row>
    <row r="427" spans="1:35" x14ac:dyDescent="0.25">
      <c r="A427" s="51">
        <v>19</v>
      </c>
      <c r="B427" s="51">
        <v>6.8</v>
      </c>
      <c r="C427" s="18"/>
      <c r="D427" s="18"/>
      <c r="E427" s="95">
        <v>1711.2</v>
      </c>
      <c r="F427" s="85">
        <v>419.04</v>
      </c>
      <c r="G427" s="51">
        <v>6.3</v>
      </c>
      <c r="H427" s="18"/>
      <c r="I427" s="18"/>
      <c r="J427" s="95">
        <v>1244.8800000000001</v>
      </c>
      <c r="K427" s="85">
        <v>312.48</v>
      </c>
      <c r="L427" s="181"/>
      <c r="M427" s="181"/>
      <c r="N427" s="88"/>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row>
    <row r="428" spans="1:35" x14ac:dyDescent="0.25">
      <c r="A428" s="51">
        <v>20</v>
      </c>
      <c r="B428" s="51">
        <v>6.8</v>
      </c>
      <c r="C428" s="18"/>
      <c r="D428" s="18"/>
      <c r="E428" s="95">
        <v>1740.96</v>
      </c>
      <c r="F428" s="85">
        <v>427.2</v>
      </c>
      <c r="G428" s="51">
        <v>6.3</v>
      </c>
      <c r="H428" s="18"/>
      <c r="I428" s="18"/>
      <c r="J428" s="95">
        <v>1289.8800000000001</v>
      </c>
      <c r="K428" s="85">
        <v>323.27999999999997</v>
      </c>
      <c r="L428" s="181"/>
      <c r="M428" s="181"/>
      <c r="N428" s="88"/>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row>
    <row r="429" spans="1:35" x14ac:dyDescent="0.25">
      <c r="A429" s="51">
        <v>21</v>
      </c>
      <c r="B429" s="51">
        <v>6.8</v>
      </c>
      <c r="C429" s="18"/>
      <c r="D429" s="18"/>
      <c r="E429" s="95">
        <v>1764.96</v>
      </c>
      <c r="F429" s="85">
        <v>432.48</v>
      </c>
      <c r="G429" s="51">
        <v>6.3</v>
      </c>
      <c r="H429" s="18"/>
      <c r="I429" s="18"/>
      <c r="J429" s="95">
        <v>1315.8</v>
      </c>
      <c r="K429" s="85">
        <v>329.4</v>
      </c>
      <c r="L429" s="181"/>
      <c r="M429" s="181"/>
      <c r="N429" s="88"/>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row>
    <row r="430" spans="1:35" x14ac:dyDescent="0.25">
      <c r="A430" s="51">
        <v>22</v>
      </c>
      <c r="B430" s="51">
        <v>6.8</v>
      </c>
      <c r="C430" s="18"/>
      <c r="D430" s="18"/>
      <c r="E430" s="95">
        <v>1711.68</v>
      </c>
      <c r="F430" s="85">
        <v>431.04</v>
      </c>
      <c r="G430" s="51">
        <v>6.3</v>
      </c>
      <c r="H430" s="18"/>
      <c r="I430" s="18"/>
      <c r="J430" s="95">
        <v>1270.08</v>
      </c>
      <c r="K430" s="85">
        <v>327.60000000000002</v>
      </c>
      <c r="L430" s="181"/>
      <c r="M430" s="181"/>
      <c r="N430" s="88"/>
      <c r="O430" s="181"/>
      <c r="P430" s="181"/>
      <c r="Q430" s="181"/>
      <c r="R430" s="181"/>
      <c r="S430" s="181"/>
      <c r="T430" s="181"/>
      <c r="U430" s="181"/>
      <c r="V430" s="181"/>
      <c r="W430" s="181"/>
      <c r="X430" s="181"/>
      <c r="Y430" s="181"/>
      <c r="Z430" s="181"/>
      <c r="AA430" s="181"/>
      <c r="AB430" s="181"/>
      <c r="AC430" s="181"/>
      <c r="AD430" s="181"/>
      <c r="AE430" s="181"/>
      <c r="AF430" s="181"/>
      <c r="AG430" s="181"/>
      <c r="AH430" s="181"/>
      <c r="AI430" s="181"/>
    </row>
    <row r="431" spans="1:35" x14ac:dyDescent="0.25">
      <c r="A431" s="51">
        <v>23</v>
      </c>
      <c r="B431" s="51">
        <v>6.8</v>
      </c>
      <c r="C431" s="18"/>
      <c r="D431" s="18"/>
      <c r="E431" s="95">
        <v>1643.52</v>
      </c>
      <c r="F431" s="85">
        <v>429.12</v>
      </c>
      <c r="G431" s="51">
        <v>6.3</v>
      </c>
      <c r="H431" s="18"/>
      <c r="I431" s="18"/>
      <c r="J431" s="95">
        <v>1229.76</v>
      </c>
      <c r="K431" s="85">
        <v>326.88</v>
      </c>
      <c r="L431" s="181"/>
      <c r="M431" s="181"/>
      <c r="N431" s="88"/>
      <c r="O431" s="181"/>
      <c r="P431" s="181"/>
      <c r="Q431" s="181"/>
      <c r="R431" s="181"/>
      <c r="S431" s="181"/>
      <c r="T431" s="181"/>
      <c r="U431" s="181"/>
      <c r="V431" s="181"/>
      <c r="W431" s="181"/>
      <c r="X431" s="181"/>
      <c r="Y431" s="181"/>
      <c r="Z431" s="181"/>
      <c r="AA431" s="181"/>
      <c r="AB431" s="181"/>
      <c r="AC431" s="181"/>
      <c r="AD431" s="181"/>
      <c r="AE431" s="181"/>
      <c r="AF431" s="181"/>
      <c r="AG431" s="181"/>
      <c r="AH431" s="181"/>
      <c r="AI431" s="181"/>
    </row>
    <row r="432" spans="1:35" x14ac:dyDescent="0.25">
      <c r="A432" s="51">
        <v>24</v>
      </c>
      <c r="B432" s="51">
        <v>6.8</v>
      </c>
      <c r="C432" s="18"/>
      <c r="D432" s="18"/>
      <c r="E432" s="95">
        <v>1557.12</v>
      </c>
      <c r="F432" s="85">
        <v>435.36</v>
      </c>
      <c r="G432" s="51">
        <v>6.3</v>
      </c>
      <c r="H432" s="18"/>
      <c r="I432" s="18"/>
      <c r="J432" s="95">
        <v>1166.4000000000001</v>
      </c>
      <c r="K432" s="85">
        <v>331.56</v>
      </c>
      <c r="L432" s="181"/>
      <c r="M432" s="181"/>
      <c r="N432" s="88"/>
      <c r="O432" s="181"/>
      <c r="P432" s="181"/>
      <c r="Q432" s="181"/>
      <c r="R432" s="181"/>
      <c r="S432" s="181"/>
      <c r="T432" s="181"/>
      <c r="U432" s="181"/>
      <c r="V432" s="181"/>
      <c r="W432" s="181"/>
      <c r="X432" s="181"/>
      <c r="Y432" s="181"/>
      <c r="Z432" s="181"/>
      <c r="AA432" s="181"/>
      <c r="AB432" s="181"/>
      <c r="AC432" s="181"/>
      <c r="AD432" s="181"/>
      <c r="AE432" s="181"/>
      <c r="AF432" s="181"/>
      <c r="AG432" s="181"/>
      <c r="AH432" s="181"/>
      <c r="AI432" s="181"/>
    </row>
    <row r="433" spans="1:35" x14ac:dyDescent="0.25">
      <c r="A433" s="18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c r="AB433" s="181"/>
      <c r="AC433" s="181"/>
      <c r="AD433" s="181"/>
      <c r="AE433" s="181"/>
      <c r="AF433" s="181"/>
      <c r="AG433" s="181"/>
      <c r="AH433" s="181"/>
      <c r="AI433" s="181"/>
    </row>
    <row r="434" spans="1:35" x14ac:dyDescent="0.25">
      <c r="A434" s="18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1"/>
      <c r="AC434" s="181"/>
      <c r="AD434" s="181"/>
      <c r="AE434" s="181"/>
      <c r="AF434" s="181"/>
      <c r="AG434" s="181"/>
      <c r="AH434" s="181"/>
      <c r="AI434" s="181"/>
    </row>
    <row r="435" spans="1:35" x14ac:dyDescent="0.25">
      <c r="A435" s="18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c r="AB435" s="181"/>
      <c r="AC435" s="181"/>
      <c r="AD435" s="181"/>
      <c r="AE435" s="181"/>
      <c r="AF435" s="181"/>
      <c r="AG435" s="181"/>
      <c r="AH435" s="181"/>
      <c r="AI435" s="181"/>
    </row>
    <row r="436" spans="1:35" x14ac:dyDescent="0.25">
      <c r="A436" s="181"/>
      <c r="B436" s="181"/>
      <c r="C436" s="181"/>
      <c r="D436" s="181"/>
      <c r="E436" s="181"/>
      <c r="F436" s="181"/>
      <c r="G436" s="49"/>
      <c r="H436" s="181"/>
      <c r="I436" s="181"/>
      <c r="J436" s="181"/>
      <c r="K436" s="181"/>
      <c r="L436" s="181"/>
      <c r="M436" s="181"/>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row>
    <row r="437" spans="1:35" x14ac:dyDescent="0.25">
      <c r="A437" s="18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c r="AB437" s="181"/>
      <c r="AC437" s="181"/>
      <c r="AD437" s="181"/>
      <c r="AE437" s="181"/>
      <c r="AF437" s="181"/>
      <c r="AG437" s="181"/>
      <c r="AH437" s="181"/>
      <c r="AI437" s="181"/>
    </row>
    <row r="438" spans="1:35" x14ac:dyDescent="0.25">
      <c r="A438" s="181"/>
      <c r="B438" s="181" t="s">
        <v>366</v>
      </c>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row>
    <row r="439" spans="1:35" x14ac:dyDescent="0.25">
      <c r="A439" s="18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row>
    <row r="440" spans="1:35" x14ac:dyDescent="0.25">
      <c r="A440" s="18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row>
    <row r="441" spans="1:35" x14ac:dyDescent="0.25">
      <c r="A441" s="18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row>
    <row r="442" spans="1:35" x14ac:dyDescent="0.25">
      <c r="A442" s="181"/>
      <c r="B442" s="181" t="s">
        <v>367</v>
      </c>
      <c r="C442" s="181"/>
      <c r="D442" s="181"/>
      <c r="E442" s="181" t="str">
        <f>J398</f>
        <v>18.12.2019г.</v>
      </c>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row>
    <row r="443" spans="1:35" x14ac:dyDescent="0.25">
      <c r="A443" s="18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row>
    <row r="444" spans="1:35" x14ac:dyDescent="0.25">
      <c r="A444" s="18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row>
    <row r="445" spans="1:35" x14ac:dyDescent="0.25">
      <c r="A445" s="181"/>
      <c r="B445" s="198" t="s">
        <v>368</v>
      </c>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c r="AB445" s="181"/>
      <c r="AC445" s="181"/>
      <c r="AD445" s="181"/>
      <c r="AE445" s="181"/>
      <c r="AF445" s="181"/>
      <c r="AG445" s="181"/>
      <c r="AH445" s="181"/>
      <c r="AI445" s="181"/>
    </row>
    <row r="446" spans="1:35" x14ac:dyDescent="0.25">
      <c r="A446" s="18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c r="AB446" s="181"/>
      <c r="AC446" s="181"/>
      <c r="AD446" s="181"/>
      <c r="AE446" s="181"/>
      <c r="AF446" s="181"/>
      <c r="AG446" s="181"/>
      <c r="AH446" s="181"/>
      <c r="AI446" s="181"/>
    </row>
    <row r="447" spans="1:35" x14ac:dyDescent="0.25">
      <c r="A447" s="18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c r="AB447" s="181"/>
      <c r="AC447" s="181"/>
      <c r="AD447" s="181"/>
      <c r="AE447" s="181"/>
      <c r="AF447" s="181"/>
      <c r="AG447" s="181"/>
      <c r="AH447" s="181"/>
      <c r="AI447" s="181"/>
    </row>
    <row r="448" spans="1:35" x14ac:dyDescent="0.25">
      <c r="A448" s="18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c r="AB448" s="181"/>
      <c r="AC448" s="181"/>
      <c r="AD448" s="181"/>
      <c r="AE448" s="181"/>
      <c r="AF448" s="181"/>
      <c r="AG448" s="181"/>
      <c r="AH448" s="181"/>
      <c r="AI448" s="181"/>
    </row>
    <row r="449" spans="1:35" x14ac:dyDescent="0.25">
      <c r="A449" s="18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c r="AB449" s="181"/>
      <c r="AC449" s="181"/>
      <c r="AD449" s="181"/>
      <c r="AE449" s="181"/>
      <c r="AF449" s="181"/>
      <c r="AG449" s="181"/>
      <c r="AH449" s="181"/>
      <c r="AI449" s="181"/>
    </row>
    <row r="450" spans="1:35" x14ac:dyDescent="0.25">
      <c r="A450" s="18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c r="AB450" s="181"/>
      <c r="AC450" s="181"/>
      <c r="AD450" s="181"/>
      <c r="AE450" s="181"/>
      <c r="AF450" s="181"/>
      <c r="AG450" s="181"/>
      <c r="AH450" s="181"/>
      <c r="AI450" s="181"/>
    </row>
    <row r="451" spans="1:35" x14ac:dyDescent="0.25">
      <c r="A451" s="18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c r="AB451" s="181"/>
      <c r="AC451" s="181"/>
      <c r="AD451" s="181"/>
      <c r="AE451" s="181"/>
      <c r="AF451" s="181"/>
      <c r="AG451" s="181"/>
      <c r="AH451" s="181"/>
      <c r="AI451" s="181"/>
    </row>
    <row r="452" spans="1:35" x14ac:dyDescent="0.25">
      <c r="A452" s="18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c r="AB452" s="181"/>
      <c r="AC452" s="181"/>
      <c r="AD452" s="181"/>
      <c r="AE452" s="181"/>
      <c r="AF452" s="181"/>
      <c r="AG452" s="181"/>
      <c r="AH452" s="181"/>
      <c r="AI452" s="181"/>
    </row>
    <row r="453" spans="1:35" x14ac:dyDescent="0.25">
      <c r="A453" s="181"/>
      <c r="B453" s="181"/>
      <c r="C453" s="181"/>
      <c r="D453" s="181"/>
      <c r="E453" s="181"/>
      <c r="F453" s="181"/>
      <c r="G453" s="181" t="s">
        <v>347</v>
      </c>
      <c r="H453" s="181"/>
      <c r="I453" s="181"/>
      <c r="J453" s="181"/>
      <c r="K453" s="181"/>
      <c r="L453" s="181"/>
      <c r="M453" s="181"/>
      <c r="N453" s="181"/>
      <c r="O453" s="181"/>
      <c r="P453" s="181"/>
      <c r="Q453" s="181"/>
      <c r="R453" s="181"/>
      <c r="S453" s="181"/>
      <c r="T453" s="181"/>
      <c r="U453" s="181"/>
      <c r="V453" s="181"/>
      <c r="W453" s="181"/>
      <c r="X453" s="181"/>
      <c r="Y453" s="181"/>
      <c r="Z453" s="181"/>
      <c r="AA453" s="181"/>
      <c r="AB453" s="181"/>
      <c r="AC453" s="181"/>
      <c r="AD453" s="181"/>
      <c r="AE453" s="181"/>
      <c r="AF453" s="181"/>
      <c r="AG453" s="181"/>
      <c r="AH453" s="181"/>
      <c r="AI453" s="181"/>
    </row>
    <row r="454" spans="1:35" x14ac:dyDescent="0.25">
      <c r="A454" s="181"/>
      <c r="B454" s="181"/>
      <c r="C454" s="181"/>
      <c r="D454" s="181"/>
      <c r="E454" s="181"/>
      <c r="F454" s="181" t="s">
        <v>348</v>
      </c>
      <c r="G454" s="181"/>
      <c r="H454" s="181"/>
      <c r="I454" s="181"/>
      <c r="J454" s="181" t="str">
        <f>J398</f>
        <v>18.12.2019г.</v>
      </c>
      <c r="K454" s="181"/>
      <c r="L454" s="181"/>
      <c r="M454" s="181"/>
      <c r="N454" s="181"/>
      <c r="O454" s="181"/>
      <c r="P454" s="181"/>
      <c r="Q454" s="181"/>
      <c r="R454" s="181"/>
      <c r="S454" s="181"/>
      <c r="T454" s="181"/>
      <c r="U454" s="181"/>
      <c r="V454" s="181"/>
      <c r="W454" s="181"/>
      <c r="X454" s="181"/>
      <c r="Y454" s="181"/>
      <c r="Z454" s="181"/>
      <c r="AA454" s="181"/>
      <c r="AB454" s="181"/>
      <c r="AC454" s="181"/>
      <c r="AD454" s="181"/>
      <c r="AE454" s="181"/>
      <c r="AF454" s="181"/>
      <c r="AG454" s="181"/>
      <c r="AH454" s="181"/>
      <c r="AI454" s="181"/>
    </row>
    <row r="455" spans="1:35" x14ac:dyDescent="0.25">
      <c r="A455" s="18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row>
    <row r="456" spans="1:35" x14ac:dyDescent="0.25">
      <c r="A456" s="198" t="s">
        <v>350</v>
      </c>
      <c r="B456" s="181"/>
      <c r="C456" s="181"/>
      <c r="D456" s="181"/>
      <c r="E456" s="181"/>
      <c r="F456" s="181"/>
      <c r="G456" s="181"/>
      <c r="H456" s="181"/>
      <c r="I456" s="181"/>
      <c r="J456" s="181" t="s">
        <v>384</v>
      </c>
      <c r="K456" s="181"/>
      <c r="L456" s="181"/>
      <c r="M456" s="181"/>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row>
    <row r="457" spans="1:35" x14ac:dyDescent="0.25">
      <c r="A457" s="18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row>
    <row r="458" spans="1:35" x14ac:dyDescent="0.25">
      <c r="A458" s="18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c r="AB458" s="181"/>
      <c r="AC458" s="181"/>
      <c r="AD458" s="181"/>
      <c r="AE458" s="181"/>
      <c r="AF458" s="181"/>
      <c r="AG458" s="181"/>
      <c r="AH458" s="181"/>
      <c r="AI458" s="181"/>
    </row>
    <row r="459" spans="1:35" x14ac:dyDescent="0.25">
      <c r="A459" s="68" t="s">
        <v>352</v>
      </c>
      <c r="B459" s="69"/>
      <c r="C459" s="70"/>
      <c r="D459" s="70"/>
      <c r="E459" s="70"/>
      <c r="F459" s="71"/>
      <c r="G459" s="69"/>
      <c r="H459" s="70"/>
      <c r="I459" s="70"/>
      <c r="J459" s="70"/>
      <c r="K459" s="71"/>
      <c r="L459" s="181"/>
      <c r="M459" s="181"/>
      <c r="N459" s="181"/>
      <c r="O459" s="181"/>
      <c r="P459" s="181"/>
      <c r="Q459" s="181"/>
      <c r="R459" s="181"/>
      <c r="S459" s="181"/>
      <c r="T459" s="181"/>
      <c r="U459" s="181"/>
      <c r="V459" s="181"/>
      <c r="W459" s="181"/>
      <c r="X459" s="181"/>
      <c r="Y459" s="181"/>
      <c r="Z459" s="181"/>
      <c r="AA459" s="181"/>
      <c r="AB459" s="181"/>
      <c r="AC459" s="181"/>
      <c r="AD459" s="181"/>
      <c r="AE459" s="181"/>
      <c r="AF459" s="181"/>
      <c r="AG459" s="181"/>
      <c r="AH459" s="181"/>
      <c r="AI459" s="181"/>
    </row>
    <row r="460" spans="1:35" x14ac:dyDescent="0.25">
      <c r="A460" s="72"/>
      <c r="B460" s="73"/>
      <c r="C460" s="49" t="s">
        <v>387</v>
      </c>
      <c r="D460" s="49"/>
      <c r="E460" s="49"/>
      <c r="F460" s="74"/>
      <c r="G460" s="73"/>
      <c r="H460" s="49" t="s">
        <v>388</v>
      </c>
      <c r="I460" s="49"/>
      <c r="J460" s="49"/>
      <c r="K460" s="74"/>
      <c r="L460" s="181"/>
      <c r="M460" s="181"/>
      <c r="N460" s="181"/>
      <c r="O460" s="181"/>
      <c r="P460" s="181"/>
      <c r="Q460" s="181"/>
      <c r="R460" s="181"/>
      <c r="S460" s="181"/>
      <c r="T460" s="181"/>
      <c r="U460" s="181"/>
      <c r="V460" s="181"/>
      <c r="W460" s="181"/>
      <c r="X460" s="181"/>
      <c r="Y460" s="181"/>
      <c r="Z460" s="181"/>
      <c r="AA460" s="181"/>
      <c r="AB460" s="181"/>
      <c r="AC460" s="181"/>
      <c r="AD460" s="181"/>
      <c r="AE460" s="181"/>
      <c r="AF460" s="181"/>
      <c r="AG460" s="181"/>
      <c r="AH460" s="181"/>
      <c r="AI460" s="181"/>
    </row>
    <row r="461" spans="1:35" x14ac:dyDescent="0.25">
      <c r="A461" s="72"/>
      <c r="B461" s="73"/>
      <c r="C461" s="49"/>
      <c r="D461" s="49"/>
      <c r="E461" s="49"/>
      <c r="F461" s="74"/>
      <c r="G461" s="73"/>
      <c r="H461" s="49"/>
      <c r="I461" s="49"/>
      <c r="J461" s="49"/>
      <c r="K461" s="74"/>
      <c r="L461" s="181"/>
      <c r="M461" s="181"/>
      <c r="N461" s="181"/>
      <c r="O461" s="181"/>
      <c r="P461" s="181"/>
      <c r="Q461" s="181"/>
      <c r="R461" s="181"/>
      <c r="S461" s="181"/>
      <c r="T461" s="181"/>
      <c r="U461" s="181"/>
      <c r="V461" s="181"/>
      <c r="W461" s="181"/>
      <c r="X461" s="181"/>
      <c r="Y461" s="181"/>
      <c r="Z461" s="181"/>
      <c r="AA461" s="181"/>
      <c r="AB461" s="181"/>
      <c r="AC461" s="181"/>
      <c r="AD461" s="181"/>
      <c r="AE461" s="181"/>
      <c r="AF461" s="181"/>
      <c r="AG461" s="181"/>
      <c r="AH461" s="181"/>
      <c r="AI461" s="181"/>
    </row>
    <row r="462" spans="1:35" x14ac:dyDescent="0.25">
      <c r="A462" s="72"/>
      <c r="B462" s="76"/>
      <c r="C462" s="77"/>
      <c r="D462" s="77"/>
      <c r="E462" s="77"/>
      <c r="F462" s="78"/>
      <c r="G462" s="76"/>
      <c r="H462" s="77"/>
      <c r="I462" s="77"/>
      <c r="J462" s="77"/>
      <c r="K462" s="78"/>
      <c r="L462" s="181"/>
      <c r="M462" s="181"/>
      <c r="N462" s="181"/>
      <c r="O462" s="181"/>
      <c r="P462" s="181"/>
      <c r="Q462" s="181"/>
      <c r="R462" s="181"/>
      <c r="S462" s="181"/>
      <c r="T462" s="181"/>
      <c r="U462" s="181"/>
      <c r="V462" s="181"/>
      <c r="W462" s="181"/>
      <c r="X462" s="181"/>
      <c r="Y462" s="181"/>
      <c r="Z462" s="181"/>
      <c r="AA462" s="181"/>
      <c r="AB462" s="181"/>
      <c r="AC462" s="181"/>
      <c r="AD462" s="181"/>
      <c r="AE462" s="181"/>
      <c r="AF462" s="181"/>
      <c r="AG462" s="181"/>
      <c r="AH462" s="181"/>
      <c r="AI462" s="181"/>
    </row>
    <row r="463" spans="1:35" x14ac:dyDescent="0.25">
      <c r="A463" s="72"/>
      <c r="B463" s="79" t="s">
        <v>360</v>
      </c>
      <c r="C463" s="80" t="s">
        <v>361</v>
      </c>
      <c r="D463" s="80" t="s">
        <v>362</v>
      </c>
      <c r="E463" s="80" t="s">
        <v>363</v>
      </c>
      <c r="F463" s="80" t="s">
        <v>364</v>
      </c>
      <c r="G463" s="80" t="s">
        <v>360</v>
      </c>
      <c r="H463" s="80" t="s">
        <v>361</v>
      </c>
      <c r="I463" s="80" t="s">
        <v>362</v>
      </c>
      <c r="J463" s="80" t="s">
        <v>363</v>
      </c>
      <c r="K463" s="80" t="s">
        <v>364</v>
      </c>
      <c r="L463" s="181"/>
      <c r="M463" s="181"/>
      <c r="N463" s="181"/>
      <c r="O463" s="181"/>
      <c r="P463" s="181"/>
      <c r="Q463" s="181"/>
      <c r="R463" s="181"/>
      <c r="S463" s="181"/>
      <c r="T463" s="181"/>
      <c r="U463" s="181"/>
      <c r="V463" s="181"/>
      <c r="W463" s="181"/>
      <c r="X463" s="181"/>
      <c r="Y463" s="181"/>
      <c r="Z463" s="181"/>
      <c r="AA463" s="181"/>
      <c r="AB463" s="181"/>
      <c r="AC463" s="181"/>
      <c r="AD463" s="181"/>
      <c r="AE463" s="181"/>
      <c r="AF463" s="181"/>
      <c r="AG463" s="181"/>
      <c r="AH463" s="181"/>
      <c r="AI463" s="181"/>
    </row>
    <row r="464" spans="1:35" x14ac:dyDescent="0.25">
      <c r="A464" s="81"/>
      <c r="B464" s="82"/>
      <c r="C464" s="83" t="s">
        <v>365</v>
      </c>
      <c r="D464" s="83"/>
      <c r="E464" s="83"/>
      <c r="F464" s="83"/>
      <c r="G464" s="83"/>
      <c r="H464" s="83" t="s">
        <v>365</v>
      </c>
      <c r="I464" s="83"/>
      <c r="J464" s="83"/>
      <c r="K464" s="83"/>
      <c r="L464" s="181"/>
      <c r="M464" s="181"/>
      <c r="N464" s="181"/>
      <c r="O464" s="181"/>
      <c r="P464" s="181"/>
      <c r="Q464" s="181"/>
      <c r="R464" s="181"/>
      <c r="S464" s="181"/>
      <c r="T464" s="181"/>
      <c r="U464" s="181"/>
      <c r="V464" s="181"/>
      <c r="W464" s="181"/>
      <c r="X464" s="181"/>
      <c r="Y464" s="181"/>
      <c r="Z464" s="181"/>
      <c r="AA464" s="181"/>
      <c r="AB464" s="181"/>
      <c r="AC464" s="181"/>
      <c r="AD464" s="181"/>
      <c r="AE464" s="181"/>
      <c r="AF464" s="181"/>
      <c r="AG464" s="181"/>
      <c r="AH464" s="181"/>
      <c r="AI464" s="181"/>
    </row>
    <row r="465" spans="1:35" x14ac:dyDescent="0.25">
      <c r="A465" s="51">
        <v>1</v>
      </c>
      <c r="B465" s="51">
        <v>6.3</v>
      </c>
      <c r="C465" s="18"/>
      <c r="D465" s="18"/>
      <c r="E465" s="85">
        <v>101.52</v>
      </c>
      <c r="F465" s="85">
        <v>44.64</v>
      </c>
      <c r="G465" s="51">
        <v>6.3</v>
      </c>
      <c r="H465" s="18"/>
      <c r="I465" s="18"/>
      <c r="J465" s="85">
        <v>129.12</v>
      </c>
      <c r="K465" s="85">
        <v>43.68</v>
      </c>
      <c r="L465" s="181"/>
      <c r="M465" s="181"/>
      <c r="N465" s="181"/>
      <c r="O465" s="181"/>
      <c r="P465" s="181"/>
      <c r="Q465" s="181"/>
      <c r="R465" s="181"/>
      <c r="S465" s="181"/>
      <c r="T465" s="181"/>
      <c r="U465" s="181"/>
      <c r="V465" s="181"/>
      <c r="W465" s="181"/>
      <c r="X465" s="181"/>
      <c r="Y465" s="181"/>
      <c r="Z465" s="181"/>
      <c r="AA465" s="181"/>
      <c r="AB465" s="181"/>
      <c r="AC465" s="181"/>
      <c r="AD465" s="181"/>
      <c r="AE465" s="181"/>
      <c r="AF465" s="181"/>
      <c r="AG465" s="181"/>
      <c r="AH465" s="181"/>
      <c r="AI465" s="181"/>
    </row>
    <row r="466" spans="1:35" x14ac:dyDescent="0.25">
      <c r="A466" s="51">
        <v>2</v>
      </c>
      <c r="B466" s="51">
        <v>6.3</v>
      </c>
      <c r="C466" s="18"/>
      <c r="D466" s="18"/>
      <c r="E466" s="85">
        <v>100.32</v>
      </c>
      <c r="F466" s="85">
        <v>45.36</v>
      </c>
      <c r="G466" s="51">
        <v>6.3</v>
      </c>
      <c r="H466" s="18"/>
      <c r="I466" s="18"/>
      <c r="J466" s="85">
        <v>124.8</v>
      </c>
      <c r="K466" s="85">
        <v>43.2</v>
      </c>
      <c r="L466" s="181"/>
      <c r="M466" s="181"/>
      <c r="N466" s="181"/>
      <c r="O466" s="181"/>
      <c r="P466" s="181"/>
      <c r="Q466" s="181"/>
      <c r="R466" s="181"/>
      <c r="S466" s="181"/>
      <c r="T466" s="181"/>
      <c r="U466" s="181"/>
      <c r="V466" s="181"/>
      <c r="W466" s="181"/>
      <c r="X466" s="181"/>
      <c r="Y466" s="181"/>
      <c r="Z466" s="181"/>
      <c r="AA466" s="181"/>
      <c r="AB466" s="181"/>
      <c r="AC466" s="181"/>
      <c r="AD466" s="181"/>
      <c r="AE466" s="181"/>
      <c r="AF466" s="181"/>
      <c r="AG466" s="181"/>
      <c r="AH466" s="181"/>
      <c r="AI466" s="181"/>
    </row>
    <row r="467" spans="1:35" x14ac:dyDescent="0.25">
      <c r="A467" s="51">
        <v>3</v>
      </c>
      <c r="B467" s="51">
        <v>6.3</v>
      </c>
      <c r="C467" s="18"/>
      <c r="D467" s="18"/>
      <c r="E467" s="85">
        <v>99.84</v>
      </c>
      <c r="F467" s="85">
        <v>45.84</v>
      </c>
      <c r="G467" s="51">
        <v>6.3</v>
      </c>
      <c r="H467" s="18"/>
      <c r="I467" s="18"/>
      <c r="J467" s="85">
        <v>119.76</v>
      </c>
      <c r="K467" s="85">
        <v>42.48</v>
      </c>
      <c r="L467" s="181"/>
      <c r="M467" s="181"/>
      <c r="N467" s="181"/>
      <c r="O467" s="181"/>
      <c r="P467" s="181"/>
      <c r="Q467" s="181"/>
      <c r="R467" s="181"/>
      <c r="S467" s="181"/>
      <c r="T467" s="181"/>
      <c r="U467" s="181"/>
      <c r="V467" s="181"/>
      <c r="W467" s="181"/>
      <c r="X467" s="181"/>
      <c r="Y467" s="181"/>
      <c r="Z467" s="181"/>
      <c r="AA467" s="181"/>
      <c r="AB467" s="181"/>
      <c r="AC467" s="181"/>
      <c r="AD467" s="181"/>
      <c r="AE467" s="181"/>
      <c r="AF467" s="181"/>
      <c r="AG467" s="181"/>
      <c r="AH467" s="181"/>
      <c r="AI467" s="181"/>
    </row>
    <row r="468" spans="1:35" x14ac:dyDescent="0.25">
      <c r="A468" s="51">
        <v>4</v>
      </c>
      <c r="B468" s="51">
        <v>6.3</v>
      </c>
      <c r="C468" s="18"/>
      <c r="D468" s="18"/>
      <c r="E468" s="85">
        <v>98.88</v>
      </c>
      <c r="F468" s="85">
        <v>45.6</v>
      </c>
      <c r="G468" s="51">
        <v>6.3</v>
      </c>
      <c r="H468" s="18"/>
      <c r="I468" s="18"/>
      <c r="J468" s="85">
        <v>121.92</v>
      </c>
      <c r="K468" s="85">
        <v>43.2</v>
      </c>
      <c r="L468" s="181"/>
      <c r="M468" s="181"/>
      <c r="N468" s="181"/>
      <c r="O468" s="181"/>
      <c r="P468" s="181"/>
      <c r="Q468" s="181"/>
      <c r="R468" s="181"/>
      <c r="S468" s="181"/>
      <c r="T468" s="181"/>
      <c r="U468" s="181"/>
      <c r="V468" s="181"/>
      <c r="W468" s="181"/>
      <c r="X468" s="181"/>
      <c r="Y468" s="181"/>
      <c r="Z468" s="181"/>
      <c r="AA468" s="181"/>
      <c r="AB468" s="181"/>
      <c r="AC468" s="181"/>
      <c r="AD468" s="181"/>
      <c r="AE468" s="181"/>
      <c r="AF468" s="181"/>
      <c r="AG468" s="181"/>
      <c r="AH468" s="181"/>
      <c r="AI468" s="181"/>
    </row>
    <row r="469" spans="1:35" x14ac:dyDescent="0.25">
      <c r="A469" s="51">
        <v>5</v>
      </c>
      <c r="B469" s="51">
        <v>6.3</v>
      </c>
      <c r="C469" s="18"/>
      <c r="D469" s="18"/>
      <c r="E469" s="85">
        <v>100.56</v>
      </c>
      <c r="F469" s="85">
        <v>44.4</v>
      </c>
      <c r="G469" s="51">
        <v>6.3</v>
      </c>
      <c r="H469" s="18"/>
      <c r="I469" s="18"/>
      <c r="J469" s="85">
        <v>120.24</v>
      </c>
      <c r="K469" s="85">
        <v>41.28</v>
      </c>
      <c r="L469" s="181"/>
      <c r="M469" s="181"/>
      <c r="N469" s="181"/>
      <c r="O469" s="181"/>
      <c r="P469" s="181"/>
      <c r="Q469" s="181"/>
      <c r="R469" s="181"/>
      <c r="S469" s="181"/>
      <c r="T469" s="181"/>
      <c r="U469" s="181"/>
      <c r="V469" s="181"/>
      <c r="W469" s="181"/>
      <c r="X469" s="181"/>
      <c r="Y469" s="181"/>
      <c r="Z469" s="181"/>
      <c r="AA469" s="181"/>
      <c r="AB469" s="181"/>
      <c r="AC469" s="181"/>
      <c r="AD469" s="181"/>
      <c r="AE469" s="181"/>
      <c r="AF469" s="181"/>
      <c r="AG469" s="181"/>
      <c r="AH469" s="181"/>
      <c r="AI469" s="181"/>
    </row>
    <row r="470" spans="1:35" x14ac:dyDescent="0.25">
      <c r="A470" s="51">
        <v>6</v>
      </c>
      <c r="B470" s="51">
        <v>6.3</v>
      </c>
      <c r="C470" s="18"/>
      <c r="D470" s="18"/>
      <c r="E470" s="85">
        <v>106.08</v>
      </c>
      <c r="F470" s="85">
        <v>47.28</v>
      </c>
      <c r="G470" s="51">
        <v>6.3</v>
      </c>
      <c r="H470" s="18"/>
      <c r="I470" s="18"/>
      <c r="J470" s="85">
        <v>130.32</v>
      </c>
      <c r="K470" s="85">
        <v>40.799999999999997</v>
      </c>
      <c r="L470" s="181"/>
      <c r="M470" s="181"/>
      <c r="N470" s="181"/>
      <c r="O470" s="181"/>
      <c r="P470" s="181"/>
      <c r="Q470" s="181"/>
      <c r="R470" s="181"/>
      <c r="S470" s="181"/>
      <c r="T470" s="181"/>
      <c r="U470" s="181"/>
      <c r="V470" s="181"/>
      <c r="W470" s="181"/>
      <c r="X470" s="181"/>
      <c r="Y470" s="181"/>
      <c r="Z470" s="181"/>
      <c r="AA470" s="181"/>
      <c r="AB470" s="181"/>
      <c r="AC470" s="181"/>
      <c r="AD470" s="181"/>
      <c r="AE470" s="181"/>
      <c r="AF470" s="181"/>
      <c r="AG470" s="181"/>
      <c r="AH470" s="181"/>
      <c r="AI470" s="181"/>
    </row>
    <row r="471" spans="1:35" x14ac:dyDescent="0.25">
      <c r="A471" s="51">
        <v>7</v>
      </c>
      <c r="B471" s="51">
        <v>6.3</v>
      </c>
      <c r="C471" s="18"/>
      <c r="D471" s="18"/>
      <c r="E471" s="85">
        <v>105.36</v>
      </c>
      <c r="F471" s="85">
        <v>45.84</v>
      </c>
      <c r="G471" s="51">
        <v>6.3</v>
      </c>
      <c r="H471" s="18"/>
      <c r="I471" s="18"/>
      <c r="J471" s="85">
        <v>141.84</v>
      </c>
      <c r="K471" s="85">
        <v>40.32</v>
      </c>
      <c r="L471" s="181"/>
      <c r="M471" s="181"/>
      <c r="N471" s="181"/>
      <c r="O471" s="181"/>
      <c r="P471" s="181"/>
      <c r="Q471" s="181"/>
      <c r="R471" s="181"/>
      <c r="S471" s="181"/>
      <c r="T471" s="181"/>
      <c r="U471" s="181"/>
      <c r="V471" s="181"/>
      <c r="W471" s="181"/>
      <c r="X471" s="181"/>
      <c r="Y471" s="181"/>
      <c r="Z471" s="181"/>
      <c r="AA471" s="181"/>
      <c r="AB471" s="181"/>
      <c r="AC471" s="181"/>
      <c r="AD471" s="181"/>
      <c r="AE471" s="181"/>
      <c r="AF471" s="181"/>
      <c r="AG471" s="181"/>
      <c r="AH471" s="181"/>
      <c r="AI471" s="181"/>
    </row>
    <row r="472" spans="1:35" x14ac:dyDescent="0.25">
      <c r="A472" s="51">
        <v>8</v>
      </c>
      <c r="B472" s="51">
        <v>6.3</v>
      </c>
      <c r="C472" s="18"/>
      <c r="D472" s="18"/>
      <c r="E472" s="85">
        <v>101.04</v>
      </c>
      <c r="F472" s="85">
        <v>41.04</v>
      </c>
      <c r="G472" s="51">
        <v>6.3</v>
      </c>
      <c r="H472" s="18"/>
      <c r="I472" s="18"/>
      <c r="J472" s="85">
        <v>170.16</v>
      </c>
      <c r="K472" s="85">
        <v>41.04</v>
      </c>
      <c r="L472" s="181"/>
      <c r="M472" s="181"/>
      <c r="N472" s="181"/>
      <c r="O472" s="181"/>
      <c r="P472" s="181"/>
      <c r="Q472" s="181"/>
      <c r="R472" s="181"/>
      <c r="S472" s="181"/>
      <c r="T472" s="181"/>
      <c r="U472" s="181"/>
      <c r="V472" s="181"/>
      <c r="W472" s="181"/>
      <c r="X472" s="181"/>
      <c r="Y472" s="181"/>
      <c r="Z472" s="181"/>
      <c r="AA472" s="181"/>
      <c r="AB472" s="181"/>
      <c r="AC472" s="181"/>
      <c r="AD472" s="181"/>
      <c r="AE472" s="181"/>
      <c r="AF472" s="181"/>
      <c r="AG472" s="181"/>
      <c r="AH472" s="181"/>
      <c r="AI472" s="181"/>
    </row>
    <row r="473" spans="1:35" x14ac:dyDescent="0.25">
      <c r="A473" s="51">
        <v>9</v>
      </c>
      <c r="B473" s="51">
        <v>6.3</v>
      </c>
      <c r="C473" s="18"/>
      <c r="D473" s="18"/>
      <c r="E473" s="85">
        <v>118.32</v>
      </c>
      <c r="F473" s="85">
        <v>43.2</v>
      </c>
      <c r="G473" s="51">
        <v>6.3</v>
      </c>
      <c r="H473" s="18"/>
      <c r="I473" s="18"/>
      <c r="J473" s="85">
        <v>170.88</v>
      </c>
      <c r="K473" s="85">
        <v>43.2</v>
      </c>
      <c r="L473" s="181"/>
      <c r="M473" s="181"/>
      <c r="N473" s="181"/>
      <c r="O473" s="181"/>
      <c r="P473" s="181"/>
      <c r="Q473" s="181"/>
      <c r="R473" s="181"/>
      <c r="S473" s="181"/>
      <c r="T473" s="181"/>
      <c r="U473" s="181"/>
      <c r="V473" s="181"/>
      <c r="W473" s="181"/>
      <c r="X473" s="181"/>
      <c r="Y473" s="181"/>
      <c r="Z473" s="181"/>
      <c r="AA473" s="181"/>
      <c r="AB473" s="181"/>
      <c r="AC473" s="181"/>
      <c r="AD473" s="181"/>
      <c r="AE473" s="181"/>
      <c r="AF473" s="181"/>
      <c r="AG473" s="181"/>
      <c r="AH473" s="181"/>
      <c r="AI473" s="181"/>
    </row>
    <row r="474" spans="1:35" x14ac:dyDescent="0.25">
      <c r="A474" s="51">
        <v>10</v>
      </c>
      <c r="B474" s="51">
        <v>6.3</v>
      </c>
      <c r="C474" s="18"/>
      <c r="D474" s="18"/>
      <c r="E474" s="85">
        <v>128.4</v>
      </c>
      <c r="F474" s="85">
        <v>42.48</v>
      </c>
      <c r="G474" s="51">
        <v>6.3</v>
      </c>
      <c r="H474" s="18"/>
      <c r="I474" s="18"/>
      <c r="J474" s="85">
        <v>165.12</v>
      </c>
      <c r="K474" s="85">
        <v>43.2</v>
      </c>
      <c r="L474" s="181"/>
      <c r="M474" s="181"/>
      <c r="N474" s="181"/>
      <c r="O474" s="181"/>
      <c r="P474" s="181"/>
      <c r="Q474" s="181"/>
      <c r="R474" s="181"/>
      <c r="S474" s="181"/>
      <c r="T474" s="181"/>
      <c r="U474" s="181"/>
      <c r="V474" s="181"/>
      <c r="W474" s="181"/>
      <c r="X474" s="181"/>
      <c r="Y474" s="181"/>
      <c r="Z474" s="181"/>
      <c r="AA474" s="181"/>
      <c r="AB474" s="181"/>
      <c r="AC474" s="181"/>
      <c r="AD474" s="181"/>
      <c r="AE474" s="181"/>
      <c r="AF474" s="181"/>
      <c r="AG474" s="181"/>
      <c r="AH474" s="181"/>
      <c r="AI474" s="181"/>
    </row>
    <row r="475" spans="1:35" x14ac:dyDescent="0.25">
      <c r="A475" s="51">
        <v>11</v>
      </c>
      <c r="B475" s="51">
        <v>6.3</v>
      </c>
      <c r="C475" s="18"/>
      <c r="D475" s="18"/>
      <c r="E475" s="85">
        <v>134.16</v>
      </c>
      <c r="F475" s="85">
        <v>51.36</v>
      </c>
      <c r="G475" s="51">
        <v>6.3</v>
      </c>
      <c r="H475" s="18"/>
      <c r="I475" s="18"/>
      <c r="J475" s="85">
        <v>146.63999999999999</v>
      </c>
      <c r="K475" s="85">
        <v>41.28</v>
      </c>
      <c r="L475" s="181"/>
      <c r="M475" s="181"/>
      <c r="N475" s="181"/>
      <c r="O475" s="181"/>
      <c r="P475" s="181"/>
      <c r="Q475" s="181"/>
      <c r="R475" s="181"/>
      <c r="S475" s="181"/>
      <c r="T475" s="181"/>
      <c r="U475" s="181"/>
      <c r="V475" s="181"/>
      <c r="W475" s="181"/>
      <c r="X475" s="181"/>
      <c r="Y475" s="181"/>
      <c r="Z475" s="181"/>
      <c r="AA475" s="181"/>
      <c r="AB475" s="181"/>
      <c r="AC475" s="181"/>
      <c r="AD475" s="181"/>
      <c r="AE475" s="181"/>
      <c r="AF475" s="181"/>
      <c r="AG475" s="181"/>
      <c r="AH475" s="181"/>
      <c r="AI475" s="181"/>
    </row>
    <row r="476" spans="1:35" x14ac:dyDescent="0.25">
      <c r="A476" s="51">
        <v>12</v>
      </c>
      <c r="B476" s="51">
        <v>6.3</v>
      </c>
      <c r="C476" s="18"/>
      <c r="D476" s="18"/>
      <c r="E476" s="85">
        <v>131.52000000000001</v>
      </c>
      <c r="F476" s="85">
        <v>53.76</v>
      </c>
      <c r="G476" s="51">
        <v>6.3</v>
      </c>
      <c r="H476" s="18"/>
      <c r="I476" s="18"/>
      <c r="J476" s="85">
        <v>134.4</v>
      </c>
      <c r="K476" s="85">
        <v>40.32</v>
      </c>
      <c r="L476" s="181"/>
      <c r="M476" s="181"/>
      <c r="N476" s="181"/>
      <c r="O476" s="181"/>
      <c r="P476" s="181"/>
      <c r="Q476" s="181"/>
      <c r="R476" s="181"/>
      <c r="S476" s="181"/>
      <c r="T476" s="181"/>
      <c r="U476" s="181"/>
      <c r="V476" s="181"/>
      <c r="W476" s="181"/>
      <c r="X476" s="181"/>
      <c r="Y476" s="181"/>
      <c r="Z476" s="181"/>
      <c r="AA476" s="181"/>
      <c r="AB476" s="181"/>
      <c r="AC476" s="181"/>
      <c r="AD476" s="181"/>
      <c r="AE476" s="181"/>
      <c r="AF476" s="181"/>
      <c r="AG476" s="181"/>
      <c r="AH476" s="181"/>
      <c r="AI476" s="181"/>
    </row>
    <row r="477" spans="1:35" x14ac:dyDescent="0.25">
      <c r="A477" s="51">
        <v>13</v>
      </c>
      <c r="B477" s="51">
        <v>6.3</v>
      </c>
      <c r="C477" s="18"/>
      <c r="D477" s="18"/>
      <c r="E477" s="85">
        <v>153.36000000000001</v>
      </c>
      <c r="F477" s="85">
        <v>62.16</v>
      </c>
      <c r="G477" s="51">
        <v>6.3</v>
      </c>
      <c r="H477" s="18"/>
      <c r="I477" s="18"/>
      <c r="J477" s="85">
        <v>141.12</v>
      </c>
      <c r="K477" s="85">
        <v>39.6</v>
      </c>
      <c r="L477" s="181"/>
      <c r="M477" s="181"/>
      <c r="N477" s="181"/>
      <c r="O477" s="181"/>
      <c r="P477" s="181"/>
      <c r="Q477" s="181"/>
      <c r="R477" s="181"/>
      <c r="S477" s="181"/>
      <c r="T477" s="181"/>
      <c r="U477" s="181"/>
      <c r="V477" s="181"/>
      <c r="W477" s="181"/>
      <c r="X477" s="181"/>
      <c r="Y477" s="181"/>
      <c r="Z477" s="181"/>
      <c r="AA477" s="181"/>
      <c r="AB477" s="181"/>
      <c r="AC477" s="181"/>
      <c r="AD477" s="181"/>
      <c r="AE477" s="181"/>
      <c r="AF477" s="181"/>
      <c r="AG477" s="181"/>
      <c r="AH477" s="181"/>
      <c r="AI477" s="181"/>
    </row>
    <row r="478" spans="1:35" x14ac:dyDescent="0.25">
      <c r="A478" s="51">
        <v>14</v>
      </c>
      <c r="B478" s="51">
        <v>6.3</v>
      </c>
      <c r="C478" s="18"/>
      <c r="D478" s="18"/>
      <c r="E478" s="85">
        <v>142.80000000000001</v>
      </c>
      <c r="F478" s="85">
        <v>51.12</v>
      </c>
      <c r="G478" s="51">
        <v>6.3</v>
      </c>
      <c r="H478" s="18"/>
      <c r="I478" s="18"/>
      <c r="J478" s="85">
        <v>162.72</v>
      </c>
      <c r="K478" s="85">
        <v>43.44</v>
      </c>
      <c r="L478" s="181"/>
      <c r="M478" s="181"/>
      <c r="N478" s="181"/>
      <c r="O478" s="181"/>
      <c r="P478" s="181"/>
      <c r="Q478" s="181"/>
      <c r="R478" s="181"/>
      <c r="S478" s="181"/>
      <c r="T478" s="181"/>
      <c r="U478" s="181"/>
      <c r="V478" s="181"/>
      <c r="W478" s="181"/>
      <c r="X478" s="181"/>
      <c r="Y478" s="181"/>
      <c r="Z478" s="181"/>
      <c r="AA478" s="181"/>
      <c r="AB478" s="181"/>
      <c r="AC478" s="181"/>
      <c r="AD478" s="181"/>
      <c r="AE478" s="181"/>
      <c r="AF478" s="181"/>
      <c r="AG478" s="181"/>
      <c r="AH478" s="181"/>
      <c r="AI478" s="181"/>
    </row>
    <row r="479" spans="1:35" x14ac:dyDescent="0.25">
      <c r="A479" s="51">
        <v>15</v>
      </c>
      <c r="B479" s="51">
        <v>6.3</v>
      </c>
      <c r="C479" s="18"/>
      <c r="D479" s="18"/>
      <c r="E479" s="85">
        <v>136.56</v>
      </c>
      <c r="F479" s="85">
        <v>48.24</v>
      </c>
      <c r="G479" s="51">
        <v>6.3</v>
      </c>
      <c r="H479" s="18"/>
      <c r="I479" s="18"/>
      <c r="J479" s="85">
        <v>156.24</v>
      </c>
      <c r="K479" s="85">
        <v>42</v>
      </c>
      <c r="L479" s="181"/>
      <c r="M479" s="181"/>
      <c r="N479" s="181"/>
      <c r="O479" s="181"/>
      <c r="P479" s="181"/>
      <c r="Q479" s="181"/>
      <c r="R479" s="181"/>
      <c r="S479" s="181"/>
      <c r="T479" s="181"/>
      <c r="U479" s="181"/>
      <c r="V479" s="181"/>
      <c r="W479" s="181"/>
      <c r="X479" s="181"/>
      <c r="Y479" s="181"/>
      <c r="Z479" s="181"/>
      <c r="AA479" s="181"/>
      <c r="AB479" s="181"/>
      <c r="AC479" s="181"/>
      <c r="AD479" s="181"/>
      <c r="AE479" s="181"/>
      <c r="AF479" s="181"/>
      <c r="AG479" s="181"/>
      <c r="AH479" s="181"/>
      <c r="AI479" s="181"/>
    </row>
    <row r="480" spans="1:35" x14ac:dyDescent="0.25">
      <c r="A480" s="51">
        <v>16</v>
      </c>
      <c r="B480" s="51">
        <v>6.3</v>
      </c>
      <c r="C480" s="18"/>
      <c r="D480" s="18"/>
      <c r="E480" s="85">
        <v>130.80000000000001</v>
      </c>
      <c r="F480" s="85">
        <v>48</v>
      </c>
      <c r="G480" s="51">
        <v>6.3</v>
      </c>
      <c r="H480" s="18"/>
      <c r="I480" s="18"/>
      <c r="J480" s="85">
        <v>149.28</v>
      </c>
      <c r="K480" s="85">
        <v>39.119999999999997</v>
      </c>
      <c r="L480" s="181"/>
      <c r="M480" s="181"/>
      <c r="N480" s="181"/>
      <c r="O480" s="181"/>
      <c r="P480" s="181"/>
      <c r="Q480" s="181"/>
      <c r="R480" s="181"/>
      <c r="S480" s="181"/>
      <c r="T480" s="181"/>
      <c r="U480" s="181"/>
      <c r="V480" s="181"/>
      <c r="W480" s="181"/>
      <c r="X480" s="181"/>
      <c r="Y480" s="181"/>
      <c r="Z480" s="181"/>
      <c r="AA480" s="181"/>
      <c r="AB480" s="181"/>
      <c r="AC480" s="181"/>
      <c r="AD480" s="181"/>
      <c r="AE480" s="181"/>
      <c r="AF480" s="181"/>
      <c r="AG480" s="181"/>
      <c r="AH480" s="181"/>
      <c r="AI480" s="181"/>
    </row>
    <row r="481" spans="1:35" x14ac:dyDescent="0.25">
      <c r="A481" s="51">
        <v>17</v>
      </c>
      <c r="B481" s="51">
        <v>6.3</v>
      </c>
      <c r="C481" s="18"/>
      <c r="D481" s="18"/>
      <c r="E481" s="85">
        <v>122.16</v>
      </c>
      <c r="F481" s="85">
        <v>48.48</v>
      </c>
      <c r="G481" s="51">
        <v>6.3</v>
      </c>
      <c r="H481" s="18"/>
      <c r="I481" s="18"/>
      <c r="J481" s="85">
        <v>169.68</v>
      </c>
      <c r="K481" s="85">
        <v>39.36</v>
      </c>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row>
    <row r="482" spans="1:35" x14ac:dyDescent="0.25">
      <c r="A482" s="51">
        <v>18</v>
      </c>
      <c r="B482" s="51">
        <v>6.3</v>
      </c>
      <c r="C482" s="18"/>
      <c r="D482" s="18"/>
      <c r="E482" s="85">
        <v>116.64</v>
      </c>
      <c r="F482" s="85">
        <v>48.48</v>
      </c>
      <c r="G482" s="51">
        <v>6.3</v>
      </c>
      <c r="H482" s="18"/>
      <c r="I482" s="18"/>
      <c r="J482" s="85">
        <v>187.44</v>
      </c>
      <c r="K482" s="85">
        <v>43.92</v>
      </c>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row>
    <row r="483" spans="1:35" x14ac:dyDescent="0.25">
      <c r="A483" s="51">
        <v>19</v>
      </c>
      <c r="B483" s="51">
        <v>6.3</v>
      </c>
      <c r="C483" s="18"/>
      <c r="D483" s="18"/>
      <c r="E483" s="85">
        <v>119.04</v>
      </c>
      <c r="F483" s="85">
        <v>51.84</v>
      </c>
      <c r="G483" s="51">
        <v>6.3</v>
      </c>
      <c r="H483" s="18"/>
      <c r="I483" s="18"/>
      <c r="J483" s="85">
        <v>198</v>
      </c>
      <c r="K483" s="85">
        <v>46.8</v>
      </c>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row>
    <row r="484" spans="1:35" x14ac:dyDescent="0.25">
      <c r="A484" s="51">
        <v>20</v>
      </c>
      <c r="B484" s="51">
        <v>6.3</v>
      </c>
      <c r="C484" s="18"/>
      <c r="D484" s="18"/>
      <c r="E484" s="85">
        <v>108.72</v>
      </c>
      <c r="F484" s="85">
        <v>46.8</v>
      </c>
      <c r="G484" s="51">
        <v>6.3</v>
      </c>
      <c r="H484" s="18"/>
      <c r="I484" s="18"/>
      <c r="J484" s="85">
        <v>197.04</v>
      </c>
      <c r="K484" s="85">
        <v>46.8</v>
      </c>
      <c r="L484" s="181"/>
      <c r="M484" s="181"/>
      <c r="N484" s="181"/>
      <c r="O484" s="181"/>
      <c r="P484" s="181"/>
      <c r="Q484" s="181"/>
      <c r="R484" s="181"/>
      <c r="S484" s="181"/>
      <c r="T484" s="181"/>
      <c r="U484" s="181"/>
      <c r="V484" s="181"/>
      <c r="W484" s="181"/>
      <c r="X484" s="181"/>
      <c r="Y484" s="181"/>
      <c r="Z484" s="181"/>
      <c r="AA484" s="181"/>
      <c r="AB484" s="181"/>
      <c r="AC484" s="181"/>
      <c r="AD484" s="181"/>
      <c r="AE484" s="181"/>
      <c r="AF484" s="181"/>
      <c r="AG484" s="181"/>
      <c r="AH484" s="181"/>
      <c r="AI484" s="181"/>
    </row>
    <row r="485" spans="1:35" x14ac:dyDescent="0.25">
      <c r="A485" s="51">
        <v>21</v>
      </c>
      <c r="B485" s="51">
        <v>6.3</v>
      </c>
      <c r="C485" s="18"/>
      <c r="D485" s="18"/>
      <c r="E485" s="85">
        <v>105.84</v>
      </c>
      <c r="F485" s="85">
        <v>45.12</v>
      </c>
      <c r="G485" s="51">
        <v>6.3</v>
      </c>
      <c r="H485" s="18"/>
      <c r="I485" s="18"/>
      <c r="J485" s="85">
        <v>198.72</v>
      </c>
      <c r="K485" s="85">
        <v>47.04</v>
      </c>
      <c r="L485" s="181"/>
      <c r="M485" s="181"/>
      <c r="N485" s="181"/>
      <c r="O485" s="181"/>
      <c r="P485" s="181"/>
      <c r="Q485" s="181"/>
      <c r="R485" s="181"/>
      <c r="S485" s="181"/>
      <c r="T485" s="181"/>
      <c r="U485" s="181"/>
      <c r="V485" s="181"/>
      <c r="W485" s="181"/>
      <c r="X485" s="181"/>
      <c r="Y485" s="181"/>
      <c r="Z485" s="181"/>
      <c r="AA485" s="181"/>
      <c r="AB485" s="181"/>
      <c r="AC485" s="181"/>
      <c r="AD485" s="181"/>
      <c r="AE485" s="181"/>
      <c r="AF485" s="181"/>
      <c r="AG485" s="181"/>
      <c r="AH485" s="181"/>
      <c r="AI485" s="181"/>
    </row>
    <row r="486" spans="1:35" x14ac:dyDescent="0.25">
      <c r="A486" s="51">
        <v>22</v>
      </c>
      <c r="B486" s="51">
        <v>6.3</v>
      </c>
      <c r="C486" s="18"/>
      <c r="D486" s="18"/>
      <c r="E486" s="85">
        <v>105.12</v>
      </c>
      <c r="F486" s="85">
        <v>46.56</v>
      </c>
      <c r="G486" s="51">
        <v>6.3</v>
      </c>
      <c r="H486" s="18"/>
      <c r="I486" s="18"/>
      <c r="J486" s="85">
        <v>194.64</v>
      </c>
      <c r="K486" s="85">
        <v>47.04</v>
      </c>
      <c r="L486" s="181"/>
      <c r="M486" s="181"/>
      <c r="N486" s="181"/>
      <c r="O486" s="181"/>
      <c r="P486" s="181"/>
      <c r="Q486" s="181"/>
      <c r="R486" s="181"/>
      <c r="S486" s="181"/>
      <c r="T486" s="181"/>
      <c r="U486" s="181"/>
      <c r="V486" s="181"/>
      <c r="W486" s="181"/>
      <c r="X486" s="181"/>
      <c r="Y486" s="181"/>
      <c r="Z486" s="181"/>
      <c r="AA486" s="181"/>
      <c r="AB486" s="181"/>
      <c r="AC486" s="181"/>
      <c r="AD486" s="181"/>
      <c r="AE486" s="181"/>
      <c r="AF486" s="181"/>
      <c r="AG486" s="181"/>
      <c r="AH486" s="181"/>
      <c r="AI486" s="181"/>
    </row>
    <row r="487" spans="1:35" x14ac:dyDescent="0.25">
      <c r="A487" s="51">
        <v>23</v>
      </c>
      <c r="B487" s="51">
        <v>6.3</v>
      </c>
      <c r="C487" s="18"/>
      <c r="D487" s="18"/>
      <c r="E487" s="85">
        <v>103.68</v>
      </c>
      <c r="F487" s="85">
        <v>47.04</v>
      </c>
      <c r="G487" s="51">
        <v>6.3</v>
      </c>
      <c r="H487" s="18"/>
      <c r="I487" s="18"/>
      <c r="J487" s="85">
        <v>168.48</v>
      </c>
      <c r="K487" s="85">
        <v>44.64</v>
      </c>
      <c r="L487" s="181"/>
      <c r="M487" s="181"/>
      <c r="N487" s="181"/>
      <c r="O487" s="181"/>
      <c r="P487" s="181"/>
      <c r="Q487" s="181"/>
      <c r="R487" s="181"/>
      <c r="S487" s="181"/>
      <c r="T487" s="181"/>
      <c r="U487" s="181"/>
      <c r="V487" s="181"/>
      <c r="W487" s="181"/>
      <c r="X487" s="181"/>
      <c r="Y487" s="181"/>
      <c r="Z487" s="181"/>
      <c r="AA487" s="181"/>
      <c r="AB487" s="181"/>
      <c r="AC487" s="181"/>
      <c r="AD487" s="181"/>
      <c r="AE487" s="181"/>
      <c r="AF487" s="181"/>
      <c r="AG487" s="181"/>
      <c r="AH487" s="181"/>
      <c r="AI487" s="181"/>
    </row>
    <row r="488" spans="1:35" x14ac:dyDescent="0.25">
      <c r="A488" s="51">
        <v>24</v>
      </c>
      <c r="B488" s="51">
        <v>6.3</v>
      </c>
      <c r="C488" s="18"/>
      <c r="D488" s="18"/>
      <c r="E488" s="85">
        <v>103.2</v>
      </c>
      <c r="F488" s="85">
        <v>47.76</v>
      </c>
      <c r="G488" s="51">
        <v>6.3</v>
      </c>
      <c r="H488" s="18"/>
      <c r="I488" s="18"/>
      <c r="J488" s="85">
        <v>144.72</v>
      </c>
      <c r="K488" s="85">
        <v>44.64</v>
      </c>
      <c r="L488" s="181"/>
      <c r="M488" s="181"/>
      <c r="N488" s="181"/>
      <c r="O488" s="181"/>
      <c r="P488" s="181"/>
      <c r="Q488" s="181"/>
      <c r="R488" s="181"/>
      <c r="S488" s="181"/>
      <c r="T488" s="181"/>
      <c r="U488" s="181"/>
      <c r="V488" s="181"/>
      <c r="W488" s="181"/>
      <c r="X488" s="181"/>
      <c r="Y488" s="181"/>
      <c r="Z488" s="181"/>
      <c r="AA488" s="181"/>
      <c r="AB488" s="181"/>
      <c r="AC488" s="181"/>
      <c r="AD488" s="181"/>
      <c r="AE488" s="181"/>
      <c r="AF488" s="181"/>
      <c r="AG488" s="181"/>
      <c r="AH488" s="181"/>
      <c r="AI488" s="181"/>
    </row>
    <row r="489" spans="1:35" x14ac:dyDescent="0.25">
      <c r="A489" s="18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c r="AB489" s="181"/>
      <c r="AC489" s="181"/>
      <c r="AD489" s="181"/>
      <c r="AE489" s="181"/>
      <c r="AF489" s="181"/>
      <c r="AG489" s="181"/>
      <c r="AH489" s="181"/>
      <c r="AI489" s="181"/>
    </row>
    <row r="490" spans="1:35" x14ac:dyDescent="0.25">
      <c r="A490" s="18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c r="AB490" s="181"/>
      <c r="AC490" s="181"/>
      <c r="AD490" s="181"/>
      <c r="AE490" s="181"/>
      <c r="AF490" s="181"/>
      <c r="AG490" s="181"/>
      <c r="AH490" s="181"/>
      <c r="AI490" s="181"/>
    </row>
    <row r="491" spans="1:35" x14ac:dyDescent="0.25">
      <c r="A491" s="18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c r="AB491" s="181"/>
      <c r="AC491" s="181"/>
      <c r="AD491" s="181"/>
      <c r="AE491" s="181"/>
      <c r="AF491" s="181"/>
      <c r="AG491" s="181"/>
      <c r="AH491" s="181"/>
      <c r="AI491" s="181"/>
    </row>
    <row r="492" spans="1:35" x14ac:dyDescent="0.25">
      <c r="A492" s="181"/>
      <c r="B492" s="181"/>
      <c r="C492" s="181"/>
      <c r="D492" s="181"/>
      <c r="E492" s="181"/>
      <c r="F492" s="181"/>
      <c r="G492" s="49"/>
      <c r="H492" s="181"/>
      <c r="I492" s="181"/>
      <c r="J492" s="181"/>
      <c r="K492" s="181"/>
      <c r="L492" s="181"/>
      <c r="M492" s="181"/>
      <c r="N492" s="181"/>
      <c r="O492" s="181"/>
      <c r="P492" s="181"/>
      <c r="Q492" s="181"/>
      <c r="R492" s="181"/>
      <c r="S492" s="181"/>
      <c r="T492" s="181"/>
      <c r="U492" s="181"/>
      <c r="V492" s="181"/>
      <c r="W492" s="181"/>
      <c r="X492" s="181"/>
      <c r="Y492" s="181"/>
      <c r="Z492" s="181"/>
      <c r="AA492" s="181"/>
      <c r="AB492" s="181"/>
      <c r="AC492" s="181"/>
      <c r="AD492" s="181"/>
      <c r="AE492" s="181"/>
      <c r="AF492" s="181"/>
      <c r="AG492" s="181"/>
      <c r="AH492" s="181"/>
      <c r="AI492" s="181"/>
    </row>
    <row r="493" spans="1:35" x14ac:dyDescent="0.25">
      <c r="A493" s="18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c r="AB493" s="181"/>
      <c r="AC493" s="181"/>
      <c r="AD493" s="181"/>
      <c r="AE493" s="181"/>
      <c r="AF493" s="181"/>
      <c r="AG493" s="181"/>
      <c r="AH493" s="181"/>
      <c r="AI493" s="181"/>
    </row>
    <row r="494" spans="1:35" x14ac:dyDescent="0.25">
      <c r="A494" s="181"/>
      <c r="B494" s="181" t="s">
        <v>366</v>
      </c>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c r="AB494" s="181"/>
      <c r="AC494" s="181"/>
      <c r="AD494" s="181"/>
      <c r="AE494" s="181"/>
      <c r="AF494" s="181"/>
      <c r="AG494" s="181"/>
      <c r="AH494" s="181"/>
      <c r="AI494" s="181"/>
    </row>
    <row r="495" spans="1:35" x14ac:dyDescent="0.25">
      <c r="A495" s="18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c r="AB495" s="181"/>
      <c r="AC495" s="181"/>
      <c r="AD495" s="181"/>
      <c r="AE495" s="181"/>
      <c r="AF495" s="181"/>
      <c r="AG495" s="181"/>
      <c r="AH495" s="181"/>
      <c r="AI495" s="181"/>
    </row>
    <row r="496" spans="1:35" x14ac:dyDescent="0.25">
      <c r="A496" s="18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c r="AB496" s="181"/>
      <c r="AC496" s="181"/>
      <c r="AD496" s="181"/>
      <c r="AE496" s="181"/>
      <c r="AF496" s="181"/>
      <c r="AG496" s="181"/>
      <c r="AH496" s="181"/>
      <c r="AI496" s="181"/>
    </row>
    <row r="497" spans="1:35" x14ac:dyDescent="0.25">
      <c r="A497" s="18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c r="AB497" s="181"/>
      <c r="AC497" s="181"/>
      <c r="AD497" s="181"/>
      <c r="AE497" s="181"/>
      <c r="AF497" s="181"/>
      <c r="AG497" s="181"/>
      <c r="AH497" s="181"/>
      <c r="AI497" s="181"/>
    </row>
    <row r="498" spans="1:35" x14ac:dyDescent="0.25">
      <c r="A498" s="181"/>
      <c r="B498" s="181" t="s">
        <v>367</v>
      </c>
      <c r="C498" s="181"/>
      <c r="D498" s="181"/>
      <c r="E498" s="181" t="str">
        <f>J454</f>
        <v>18.12.2019г.</v>
      </c>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c r="AB498" s="181"/>
      <c r="AC498" s="181"/>
      <c r="AD498" s="181"/>
      <c r="AE498" s="181"/>
      <c r="AF498" s="181"/>
      <c r="AG498" s="181"/>
      <c r="AH498" s="181"/>
      <c r="AI498" s="181"/>
    </row>
    <row r="499" spans="1:35" x14ac:dyDescent="0.25">
      <c r="A499" s="18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c r="AB499" s="181"/>
      <c r="AC499" s="181"/>
      <c r="AD499" s="181"/>
      <c r="AE499" s="181"/>
      <c r="AF499" s="181"/>
      <c r="AG499" s="181"/>
      <c r="AH499" s="181"/>
      <c r="AI499" s="181"/>
    </row>
    <row r="500" spans="1:35" x14ac:dyDescent="0.25">
      <c r="A500" s="18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c r="AB500" s="181"/>
      <c r="AC500" s="181"/>
      <c r="AD500" s="181"/>
      <c r="AE500" s="181"/>
      <c r="AF500" s="181"/>
      <c r="AG500" s="181"/>
      <c r="AH500" s="181"/>
      <c r="AI500" s="181"/>
    </row>
    <row r="501" spans="1:35" x14ac:dyDescent="0.25">
      <c r="A501" s="181"/>
      <c r="B501" s="198" t="s">
        <v>368</v>
      </c>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c r="AB501" s="181"/>
      <c r="AC501" s="181"/>
      <c r="AD501" s="181"/>
      <c r="AE501" s="181"/>
      <c r="AF501" s="181"/>
      <c r="AG501" s="181"/>
      <c r="AH501" s="181"/>
      <c r="AI501" s="181"/>
    </row>
    <row r="502" spans="1:35" x14ac:dyDescent="0.25">
      <c r="A502" s="18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c r="AB502" s="181"/>
      <c r="AC502" s="181"/>
      <c r="AD502" s="181"/>
      <c r="AE502" s="181"/>
      <c r="AF502" s="181"/>
      <c r="AG502" s="181"/>
      <c r="AH502" s="181"/>
      <c r="AI502" s="181"/>
    </row>
    <row r="503" spans="1:35" x14ac:dyDescent="0.25">
      <c r="A503" s="18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c r="AB503" s="181"/>
      <c r="AC503" s="181"/>
      <c r="AD503" s="181"/>
      <c r="AE503" s="181"/>
      <c r="AF503" s="181"/>
      <c r="AG503" s="181"/>
      <c r="AH503" s="181"/>
      <c r="AI503" s="181"/>
    </row>
    <row r="504" spans="1:35" x14ac:dyDescent="0.25">
      <c r="A504" s="18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c r="AB504" s="181"/>
      <c r="AC504" s="181"/>
      <c r="AD504" s="181"/>
      <c r="AE504" s="181"/>
      <c r="AF504" s="181"/>
      <c r="AG504" s="181"/>
      <c r="AH504" s="181"/>
      <c r="AI504" s="181"/>
    </row>
    <row r="505" spans="1:35" x14ac:dyDescent="0.25">
      <c r="A505" s="18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c r="AB505" s="181"/>
      <c r="AC505" s="181"/>
      <c r="AD505" s="181"/>
      <c r="AE505" s="181"/>
      <c r="AF505" s="181"/>
      <c r="AG505" s="181"/>
      <c r="AH505" s="181"/>
      <c r="AI505" s="181"/>
    </row>
    <row r="506" spans="1:35" x14ac:dyDescent="0.25">
      <c r="A506" s="18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c r="AB506" s="181"/>
      <c r="AC506" s="181"/>
      <c r="AD506" s="181"/>
      <c r="AE506" s="181"/>
      <c r="AF506" s="181"/>
      <c r="AG506" s="181"/>
      <c r="AH506" s="181"/>
      <c r="AI506" s="181"/>
    </row>
    <row r="507" spans="1:35" x14ac:dyDescent="0.25">
      <c r="A507" s="18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c r="AB507" s="181"/>
      <c r="AC507" s="181"/>
      <c r="AD507" s="181"/>
      <c r="AE507" s="181"/>
      <c r="AF507" s="181"/>
      <c r="AG507" s="181"/>
      <c r="AH507" s="181"/>
      <c r="AI507" s="181"/>
    </row>
    <row r="508" spans="1:35" x14ac:dyDescent="0.25">
      <c r="A508" s="49"/>
      <c r="B508" s="49"/>
      <c r="C508" s="49"/>
      <c r="D508" s="49"/>
      <c r="E508" s="49"/>
      <c r="F508" s="49"/>
      <c r="G508" s="49"/>
      <c r="H508" s="49"/>
      <c r="I508" s="49"/>
      <c r="J508" s="49"/>
      <c r="K508" s="49"/>
      <c r="L508" s="181"/>
      <c r="M508" s="181"/>
      <c r="N508" s="181"/>
      <c r="O508" s="181"/>
      <c r="P508" s="181"/>
      <c r="Q508" s="181"/>
      <c r="R508" s="181"/>
      <c r="S508" s="181"/>
      <c r="T508" s="181"/>
      <c r="U508" s="181"/>
      <c r="V508" s="181"/>
      <c r="W508" s="181"/>
      <c r="X508" s="181"/>
      <c r="Y508" s="181"/>
      <c r="Z508" s="181"/>
      <c r="AA508" s="181"/>
      <c r="AB508" s="181"/>
      <c r="AC508" s="181"/>
      <c r="AD508" s="181"/>
      <c r="AE508" s="181"/>
      <c r="AF508" s="181"/>
      <c r="AG508" s="181"/>
      <c r="AH508" s="181"/>
      <c r="AI508" s="181"/>
    </row>
    <row r="509" spans="1:35" x14ac:dyDescent="0.25">
      <c r="A509" s="181"/>
      <c r="B509" s="181"/>
      <c r="C509" s="181"/>
      <c r="D509" s="181"/>
      <c r="E509" s="181"/>
      <c r="F509" s="181"/>
      <c r="G509" s="181" t="s">
        <v>347</v>
      </c>
      <c r="H509" s="181"/>
      <c r="I509" s="181"/>
      <c r="J509" s="181"/>
      <c r="K509" s="181"/>
      <c r="L509" s="181"/>
      <c r="M509" s="181"/>
      <c r="N509" s="181"/>
      <c r="O509" s="181"/>
      <c r="P509" s="181"/>
      <c r="Q509" s="181"/>
      <c r="R509" s="181"/>
      <c r="S509" s="181"/>
      <c r="T509" s="181"/>
      <c r="U509" s="181"/>
      <c r="V509" s="181"/>
      <c r="W509" s="181"/>
      <c r="X509" s="181"/>
      <c r="Y509" s="181"/>
      <c r="Z509" s="181"/>
      <c r="AA509" s="181"/>
      <c r="AB509" s="181"/>
      <c r="AC509" s="181"/>
      <c r="AD509" s="181"/>
      <c r="AE509" s="181"/>
      <c r="AF509" s="181"/>
      <c r="AG509" s="181"/>
      <c r="AH509" s="181"/>
      <c r="AI509" s="181"/>
    </row>
    <row r="510" spans="1:35" x14ac:dyDescent="0.25">
      <c r="A510" s="181"/>
      <c r="B510" s="181"/>
      <c r="C510" s="181"/>
      <c r="D510" s="181"/>
      <c r="E510" s="181"/>
      <c r="F510" s="181" t="s">
        <v>348</v>
      </c>
      <c r="G510" s="181"/>
      <c r="H510" s="181"/>
      <c r="I510" s="181"/>
      <c r="J510" s="181" t="str">
        <f>J454</f>
        <v>18.12.2019г.</v>
      </c>
      <c r="K510" s="181"/>
      <c r="L510" s="181"/>
      <c r="M510" s="181"/>
      <c r="N510" s="181"/>
      <c r="O510" s="181"/>
      <c r="P510" s="181"/>
      <c r="Q510" s="181"/>
      <c r="R510" s="181"/>
      <c r="S510" s="181"/>
      <c r="T510" s="181"/>
      <c r="U510" s="181"/>
      <c r="V510" s="181"/>
      <c r="W510" s="181"/>
      <c r="X510" s="181"/>
      <c r="Y510" s="181"/>
      <c r="Z510" s="181"/>
      <c r="AA510" s="181"/>
      <c r="AB510" s="181"/>
      <c r="AC510" s="181"/>
      <c r="AD510" s="181"/>
      <c r="AE510" s="181"/>
      <c r="AF510" s="181"/>
      <c r="AG510" s="181"/>
      <c r="AH510" s="181"/>
      <c r="AI510" s="181"/>
    </row>
    <row r="511" spans="1:35" x14ac:dyDescent="0.25">
      <c r="A511" s="18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c r="AB511" s="181"/>
      <c r="AC511" s="181"/>
      <c r="AD511" s="181"/>
      <c r="AE511" s="181"/>
      <c r="AF511" s="181"/>
      <c r="AG511" s="181"/>
      <c r="AH511" s="181"/>
      <c r="AI511" s="181"/>
    </row>
    <row r="512" spans="1:35" x14ac:dyDescent="0.25">
      <c r="A512" s="198" t="s">
        <v>350</v>
      </c>
      <c r="B512" s="181"/>
      <c r="C512" s="181"/>
      <c r="D512" s="181"/>
      <c r="E512" s="181"/>
      <c r="F512" s="181"/>
      <c r="G512" s="181"/>
      <c r="H512" s="181"/>
      <c r="I512" s="181"/>
      <c r="J512" s="181" t="s">
        <v>384</v>
      </c>
      <c r="K512" s="181"/>
      <c r="L512" s="181"/>
      <c r="M512" s="181"/>
      <c r="N512" s="181"/>
      <c r="O512" s="181"/>
      <c r="P512" s="181"/>
      <c r="Q512" s="181"/>
      <c r="R512" s="181"/>
      <c r="S512" s="181"/>
      <c r="T512" s="181"/>
      <c r="U512" s="181"/>
      <c r="V512" s="181"/>
      <c r="W512" s="181"/>
      <c r="X512" s="181"/>
      <c r="Y512" s="181"/>
      <c r="Z512" s="181"/>
      <c r="AA512" s="181"/>
      <c r="AB512" s="181"/>
      <c r="AC512" s="181"/>
      <c r="AD512" s="181"/>
      <c r="AE512" s="181"/>
      <c r="AF512" s="181"/>
      <c r="AG512" s="181"/>
      <c r="AH512" s="181"/>
      <c r="AI512" s="181"/>
    </row>
    <row r="513" spans="1:35" x14ac:dyDescent="0.25">
      <c r="A513" s="18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c r="AB513" s="181"/>
      <c r="AC513" s="181"/>
      <c r="AD513" s="181"/>
      <c r="AE513" s="181"/>
      <c r="AF513" s="181"/>
      <c r="AG513" s="181"/>
      <c r="AH513" s="181"/>
      <c r="AI513" s="181"/>
    </row>
    <row r="514" spans="1:35" x14ac:dyDescent="0.25">
      <c r="A514" s="18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c r="AB514" s="181"/>
      <c r="AC514" s="181"/>
      <c r="AD514" s="181"/>
      <c r="AE514" s="181"/>
      <c r="AF514" s="181"/>
      <c r="AG514" s="181"/>
      <c r="AH514" s="181"/>
      <c r="AI514" s="181"/>
    </row>
    <row r="515" spans="1:35" x14ac:dyDescent="0.25">
      <c r="A515" s="68" t="s">
        <v>352</v>
      </c>
      <c r="B515" s="69"/>
      <c r="C515" s="70"/>
      <c r="D515" s="70"/>
      <c r="E515" s="70"/>
      <c r="F515" s="71"/>
      <c r="G515" s="69"/>
      <c r="H515" s="70"/>
      <c r="I515" s="70"/>
      <c r="J515" s="70"/>
      <c r="K515" s="71"/>
      <c r="L515" s="181"/>
      <c r="M515" s="181"/>
      <c r="N515" s="181"/>
      <c r="O515" s="181"/>
      <c r="P515" s="181"/>
      <c r="Q515" s="181"/>
      <c r="R515" s="181"/>
      <c r="S515" s="181"/>
      <c r="T515" s="181"/>
      <c r="U515" s="181"/>
      <c r="V515" s="181"/>
      <c r="W515" s="181"/>
      <c r="X515" s="181"/>
      <c r="Y515" s="181"/>
      <c r="Z515" s="181"/>
      <c r="AA515" s="181"/>
      <c r="AB515" s="181"/>
      <c r="AC515" s="181"/>
      <c r="AD515" s="181"/>
      <c r="AE515" s="181"/>
      <c r="AF515" s="181"/>
      <c r="AG515" s="181"/>
      <c r="AH515" s="181"/>
      <c r="AI515" s="181"/>
    </row>
    <row r="516" spans="1:35" x14ac:dyDescent="0.25">
      <c r="A516" s="72"/>
      <c r="B516" s="73"/>
      <c r="C516" s="49" t="s">
        <v>389</v>
      </c>
      <c r="D516" s="49"/>
      <c r="E516" s="49"/>
      <c r="F516" s="74"/>
      <c r="G516" s="73"/>
      <c r="H516" s="49"/>
      <c r="I516" s="49"/>
      <c r="J516" s="49"/>
      <c r="K516" s="74"/>
      <c r="L516" s="181"/>
      <c r="M516" s="181"/>
      <c r="N516" s="181"/>
      <c r="O516" s="181"/>
      <c r="P516" s="181"/>
      <c r="Q516" s="181"/>
      <c r="R516" s="181"/>
      <c r="S516" s="181"/>
      <c r="T516" s="181"/>
      <c r="U516" s="181"/>
      <c r="V516" s="181"/>
      <c r="W516" s="181"/>
      <c r="X516" s="181"/>
      <c r="Y516" s="181"/>
      <c r="Z516" s="181"/>
      <c r="AA516" s="181"/>
      <c r="AB516" s="181"/>
      <c r="AC516" s="181"/>
      <c r="AD516" s="181"/>
      <c r="AE516" s="181"/>
      <c r="AF516" s="181"/>
      <c r="AG516" s="181"/>
      <c r="AH516" s="181"/>
      <c r="AI516" s="181"/>
    </row>
    <row r="517" spans="1:35" x14ac:dyDescent="0.25">
      <c r="A517" s="72"/>
      <c r="B517" s="73"/>
      <c r="C517" s="49"/>
      <c r="D517" s="49"/>
      <c r="E517" s="49"/>
      <c r="F517" s="74"/>
      <c r="G517" s="73"/>
      <c r="H517" s="49"/>
      <c r="I517" s="49"/>
      <c r="J517" s="49"/>
      <c r="K517" s="74"/>
      <c r="L517" s="181"/>
      <c r="M517" s="181"/>
      <c r="N517" s="181"/>
      <c r="O517" s="181"/>
      <c r="P517" s="181"/>
      <c r="Q517" s="181"/>
      <c r="R517" s="181"/>
      <c r="S517" s="181"/>
      <c r="T517" s="181"/>
      <c r="U517" s="181"/>
      <c r="V517" s="181"/>
      <c r="W517" s="181"/>
      <c r="X517" s="181"/>
      <c r="Y517" s="181"/>
      <c r="Z517" s="181"/>
      <c r="AA517" s="181"/>
      <c r="AB517" s="181"/>
      <c r="AC517" s="181"/>
      <c r="AD517" s="181"/>
      <c r="AE517" s="181"/>
      <c r="AF517" s="181"/>
      <c r="AG517" s="181"/>
      <c r="AH517" s="181"/>
      <c r="AI517" s="181"/>
    </row>
    <row r="518" spans="1:35" x14ac:dyDescent="0.25">
      <c r="A518" s="72"/>
      <c r="B518" s="76"/>
      <c r="C518" s="77"/>
      <c r="D518" s="77"/>
      <c r="E518" s="77"/>
      <c r="F518" s="78"/>
      <c r="G518" s="76"/>
      <c r="H518" s="77"/>
      <c r="I518" s="77"/>
      <c r="J518" s="77"/>
      <c r="K518" s="78"/>
      <c r="L518" s="181"/>
      <c r="M518" s="181"/>
      <c r="N518" s="181"/>
      <c r="O518" s="181"/>
      <c r="P518" s="181"/>
      <c r="Q518" s="181"/>
      <c r="R518" s="181"/>
      <c r="S518" s="181"/>
      <c r="T518" s="181"/>
      <c r="U518" s="181"/>
      <c r="V518" s="181"/>
      <c r="W518" s="181"/>
      <c r="X518" s="181"/>
      <c r="Y518" s="181"/>
      <c r="Z518" s="181"/>
      <c r="AA518" s="181"/>
      <c r="AB518" s="181"/>
      <c r="AC518" s="181"/>
      <c r="AD518" s="181"/>
      <c r="AE518" s="181"/>
      <c r="AF518" s="181"/>
      <c r="AG518" s="181"/>
      <c r="AH518" s="181"/>
      <c r="AI518" s="181"/>
    </row>
    <row r="519" spans="1:35" x14ac:dyDescent="0.25">
      <c r="A519" s="72"/>
      <c r="B519" s="79" t="s">
        <v>360</v>
      </c>
      <c r="C519" s="80" t="s">
        <v>361</v>
      </c>
      <c r="D519" s="80" t="s">
        <v>362</v>
      </c>
      <c r="E519" s="80" t="s">
        <v>363</v>
      </c>
      <c r="F519" s="80" t="s">
        <v>364</v>
      </c>
      <c r="G519" s="80" t="s">
        <v>360</v>
      </c>
      <c r="H519" s="80" t="s">
        <v>361</v>
      </c>
      <c r="I519" s="80" t="s">
        <v>362</v>
      </c>
      <c r="J519" s="80" t="s">
        <v>363</v>
      </c>
      <c r="K519" s="80" t="s">
        <v>364</v>
      </c>
      <c r="L519" s="181"/>
      <c r="M519" s="181"/>
      <c r="N519" s="181"/>
      <c r="O519" s="181"/>
      <c r="P519" s="181"/>
      <c r="Q519" s="181"/>
      <c r="R519" s="181"/>
      <c r="S519" s="181"/>
      <c r="T519" s="181"/>
      <c r="U519" s="181"/>
      <c r="V519" s="181"/>
      <c r="W519" s="181"/>
      <c r="X519" s="181"/>
      <c r="Y519" s="181"/>
      <c r="Z519" s="181"/>
      <c r="AA519" s="181"/>
      <c r="AB519" s="181"/>
      <c r="AC519" s="181"/>
      <c r="AD519" s="181"/>
      <c r="AE519" s="181"/>
      <c r="AF519" s="181"/>
      <c r="AG519" s="181"/>
      <c r="AH519" s="181"/>
      <c r="AI519" s="181"/>
    </row>
    <row r="520" spans="1:35" x14ac:dyDescent="0.25">
      <c r="A520" s="81"/>
      <c r="B520" s="82"/>
      <c r="C520" s="83" t="s">
        <v>365</v>
      </c>
      <c r="D520" s="83"/>
      <c r="E520" s="83"/>
      <c r="F520" s="83"/>
      <c r="G520" s="83"/>
      <c r="H520" s="83" t="s">
        <v>365</v>
      </c>
      <c r="I520" s="83"/>
      <c r="J520" s="83"/>
      <c r="K520" s="83"/>
      <c r="L520" s="181"/>
      <c r="M520" s="181"/>
      <c r="N520" s="181"/>
      <c r="O520" s="181"/>
      <c r="P520" s="181"/>
      <c r="Q520" s="181"/>
      <c r="R520" s="181"/>
      <c r="S520" s="181"/>
      <c r="T520" s="181"/>
      <c r="U520" s="181"/>
      <c r="V520" s="181"/>
      <c r="W520" s="181"/>
      <c r="X520" s="181"/>
      <c r="Y520" s="181"/>
      <c r="Z520" s="181"/>
      <c r="AA520" s="181"/>
      <c r="AB520" s="181"/>
      <c r="AC520" s="181"/>
      <c r="AD520" s="181"/>
      <c r="AE520" s="181"/>
      <c r="AF520" s="181"/>
      <c r="AG520" s="181"/>
      <c r="AH520" s="181"/>
      <c r="AI520" s="181"/>
    </row>
    <row r="521" spans="1:35" x14ac:dyDescent="0.25">
      <c r="A521" s="51">
        <v>1</v>
      </c>
      <c r="B521" s="51">
        <v>6.3</v>
      </c>
      <c r="C521" s="18"/>
      <c r="D521" s="18"/>
      <c r="E521" s="85">
        <v>108.48</v>
      </c>
      <c r="F521" s="85">
        <v>14.4</v>
      </c>
      <c r="G521" s="51">
        <v>6.3</v>
      </c>
      <c r="H521" s="18"/>
      <c r="I521" s="18"/>
      <c r="J521" s="84"/>
      <c r="K521" s="85"/>
      <c r="L521" s="181"/>
      <c r="M521" s="181"/>
      <c r="N521" s="181"/>
      <c r="O521" s="181"/>
      <c r="P521" s="181"/>
      <c r="Q521" s="181"/>
      <c r="R521" s="181"/>
      <c r="S521" s="181"/>
      <c r="T521" s="181"/>
      <c r="U521" s="181"/>
      <c r="V521" s="181"/>
      <c r="W521" s="181"/>
      <c r="X521" s="181"/>
      <c r="Y521" s="181"/>
      <c r="Z521" s="181"/>
      <c r="AA521" s="181"/>
      <c r="AB521" s="181"/>
      <c r="AC521" s="181"/>
      <c r="AD521" s="181"/>
      <c r="AE521" s="181"/>
      <c r="AF521" s="181"/>
      <c r="AG521" s="181"/>
      <c r="AH521" s="181"/>
      <c r="AI521" s="181"/>
    </row>
    <row r="522" spans="1:35" x14ac:dyDescent="0.25">
      <c r="A522" s="51">
        <v>2</v>
      </c>
      <c r="B522" s="51">
        <v>6.3</v>
      </c>
      <c r="C522" s="18"/>
      <c r="D522" s="18"/>
      <c r="E522" s="85">
        <v>106.56</v>
      </c>
      <c r="F522" s="85">
        <v>10.08</v>
      </c>
      <c r="G522" s="51">
        <v>6.3</v>
      </c>
      <c r="H522" s="18"/>
      <c r="I522" s="18"/>
      <c r="J522" s="84"/>
      <c r="K522" s="85"/>
      <c r="L522" s="181"/>
      <c r="M522" s="181"/>
      <c r="N522" s="181"/>
      <c r="O522" s="181"/>
      <c r="P522" s="181"/>
      <c r="Q522" s="181"/>
      <c r="R522" s="181"/>
      <c r="S522" s="181"/>
      <c r="T522" s="181"/>
      <c r="U522" s="181"/>
      <c r="V522" s="181"/>
      <c r="W522" s="181"/>
      <c r="X522" s="181"/>
      <c r="Y522" s="181"/>
      <c r="Z522" s="181"/>
      <c r="AA522" s="181"/>
      <c r="AB522" s="181"/>
      <c r="AC522" s="181"/>
      <c r="AD522" s="181"/>
      <c r="AE522" s="181"/>
      <c r="AF522" s="181"/>
      <c r="AG522" s="181"/>
      <c r="AH522" s="181"/>
      <c r="AI522" s="181"/>
    </row>
    <row r="523" spans="1:35" x14ac:dyDescent="0.25">
      <c r="A523" s="51">
        <v>3</v>
      </c>
      <c r="B523" s="51">
        <v>6.3</v>
      </c>
      <c r="C523" s="18"/>
      <c r="D523" s="18"/>
      <c r="E523" s="85">
        <v>106.08</v>
      </c>
      <c r="F523" s="85">
        <v>10.56</v>
      </c>
      <c r="G523" s="51">
        <v>6.3</v>
      </c>
      <c r="H523" s="18"/>
      <c r="I523" s="18"/>
      <c r="J523" s="84"/>
      <c r="K523" s="85"/>
      <c r="L523" s="181"/>
      <c r="M523" s="181"/>
      <c r="N523" s="181"/>
      <c r="O523" s="181"/>
      <c r="P523" s="181"/>
      <c r="Q523" s="181"/>
      <c r="R523" s="181"/>
      <c r="S523" s="181"/>
      <c r="T523" s="181"/>
      <c r="U523" s="181"/>
      <c r="V523" s="181"/>
      <c r="W523" s="181"/>
      <c r="X523" s="181"/>
      <c r="Y523" s="181"/>
      <c r="Z523" s="181"/>
      <c r="AA523" s="181"/>
      <c r="AB523" s="181"/>
      <c r="AC523" s="181"/>
      <c r="AD523" s="181"/>
      <c r="AE523" s="181"/>
      <c r="AF523" s="181"/>
      <c r="AG523" s="181"/>
      <c r="AH523" s="181"/>
      <c r="AI523" s="181"/>
    </row>
    <row r="524" spans="1:35" x14ac:dyDescent="0.25">
      <c r="A524" s="51">
        <v>4</v>
      </c>
      <c r="B524" s="51">
        <v>6.3</v>
      </c>
      <c r="C524" s="18"/>
      <c r="D524" s="18"/>
      <c r="E524" s="85">
        <v>105.12</v>
      </c>
      <c r="F524" s="85">
        <v>10.08</v>
      </c>
      <c r="G524" s="51">
        <v>6.3</v>
      </c>
      <c r="H524" s="18"/>
      <c r="I524" s="18"/>
      <c r="J524" s="84"/>
      <c r="K524" s="85"/>
      <c r="L524" s="181"/>
      <c r="M524" s="181"/>
      <c r="N524" s="181"/>
      <c r="O524" s="181"/>
      <c r="P524" s="181"/>
      <c r="Q524" s="181"/>
      <c r="R524" s="181"/>
      <c r="S524" s="181"/>
      <c r="T524" s="181"/>
      <c r="U524" s="181"/>
      <c r="V524" s="181"/>
      <c r="W524" s="181"/>
      <c r="X524" s="181"/>
      <c r="Y524" s="181"/>
      <c r="Z524" s="181"/>
      <c r="AA524" s="181"/>
      <c r="AB524" s="181"/>
      <c r="AC524" s="181"/>
      <c r="AD524" s="181"/>
      <c r="AE524" s="181"/>
      <c r="AF524" s="181"/>
      <c r="AG524" s="181"/>
      <c r="AH524" s="181"/>
      <c r="AI524" s="181"/>
    </row>
    <row r="525" spans="1:35" x14ac:dyDescent="0.25">
      <c r="A525" s="51">
        <v>5</v>
      </c>
      <c r="B525" s="51">
        <v>6.3</v>
      </c>
      <c r="C525" s="18"/>
      <c r="D525" s="18"/>
      <c r="E525" s="85">
        <v>104.64</v>
      </c>
      <c r="F525" s="85">
        <v>9.6</v>
      </c>
      <c r="G525" s="51">
        <v>6.3</v>
      </c>
      <c r="H525" s="18"/>
      <c r="I525" s="18"/>
      <c r="J525" s="84"/>
      <c r="K525" s="85"/>
      <c r="L525" s="181"/>
      <c r="M525" s="181"/>
      <c r="N525" s="181"/>
      <c r="O525" s="181"/>
      <c r="P525" s="181"/>
      <c r="Q525" s="181"/>
      <c r="R525" s="181"/>
      <c r="S525" s="181"/>
      <c r="T525" s="181"/>
      <c r="U525" s="181"/>
      <c r="V525" s="181"/>
      <c r="W525" s="181"/>
      <c r="X525" s="181"/>
      <c r="Y525" s="181"/>
      <c r="Z525" s="181"/>
      <c r="AA525" s="181"/>
      <c r="AB525" s="181"/>
      <c r="AC525" s="181"/>
      <c r="AD525" s="181"/>
      <c r="AE525" s="181"/>
      <c r="AF525" s="181"/>
      <c r="AG525" s="181"/>
      <c r="AH525" s="181"/>
      <c r="AI525" s="181"/>
    </row>
    <row r="526" spans="1:35" x14ac:dyDescent="0.25">
      <c r="A526" s="51">
        <v>6</v>
      </c>
      <c r="B526" s="51">
        <v>6.3</v>
      </c>
      <c r="C526" s="18"/>
      <c r="D526" s="18"/>
      <c r="E526" s="85">
        <v>103.2</v>
      </c>
      <c r="F526" s="85">
        <v>9.1199999999999992</v>
      </c>
      <c r="G526" s="51">
        <v>6.3</v>
      </c>
      <c r="H526" s="18"/>
      <c r="I526" s="18"/>
      <c r="J526" s="84"/>
      <c r="K526" s="85"/>
      <c r="L526" s="181"/>
      <c r="M526" s="181"/>
      <c r="N526" s="181"/>
      <c r="O526" s="181"/>
      <c r="P526" s="181"/>
      <c r="Q526" s="181"/>
      <c r="R526" s="181"/>
      <c r="S526" s="181"/>
      <c r="T526" s="181"/>
      <c r="U526" s="181"/>
      <c r="V526" s="181"/>
      <c r="W526" s="181"/>
      <c r="X526" s="181"/>
      <c r="Y526" s="181"/>
      <c r="Z526" s="181"/>
      <c r="AA526" s="181"/>
      <c r="AB526" s="181"/>
      <c r="AC526" s="181"/>
      <c r="AD526" s="181"/>
      <c r="AE526" s="181"/>
      <c r="AF526" s="181"/>
      <c r="AG526" s="181"/>
      <c r="AH526" s="181"/>
      <c r="AI526" s="181"/>
    </row>
    <row r="527" spans="1:35" x14ac:dyDescent="0.25">
      <c r="A527" s="51">
        <v>7</v>
      </c>
      <c r="B527" s="51">
        <v>6.3</v>
      </c>
      <c r="C527" s="18"/>
      <c r="D527" s="18"/>
      <c r="E527" s="85">
        <v>111.36</v>
      </c>
      <c r="F527" s="85">
        <v>12</v>
      </c>
      <c r="G527" s="51">
        <v>6.3</v>
      </c>
      <c r="H527" s="18"/>
      <c r="I527" s="18"/>
      <c r="J527" s="84"/>
      <c r="K527" s="85"/>
      <c r="L527" s="181"/>
      <c r="M527" s="181"/>
      <c r="N527" s="181"/>
      <c r="O527" s="181"/>
      <c r="P527" s="181"/>
      <c r="Q527" s="181"/>
      <c r="R527" s="181"/>
      <c r="S527" s="181"/>
      <c r="T527" s="181"/>
      <c r="U527" s="181"/>
      <c r="V527" s="181"/>
      <c r="W527" s="181"/>
      <c r="X527" s="181"/>
      <c r="Y527" s="181"/>
      <c r="Z527" s="181"/>
      <c r="AA527" s="181"/>
      <c r="AB527" s="181"/>
      <c r="AC527" s="181"/>
      <c r="AD527" s="181"/>
      <c r="AE527" s="181"/>
      <c r="AF527" s="181"/>
      <c r="AG527" s="181"/>
      <c r="AH527" s="181"/>
      <c r="AI527" s="181"/>
    </row>
    <row r="528" spans="1:35" x14ac:dyDescent="0.25">
      <c r="A528" s="51">
        <v>8</v>
      </c>
      <c r="B528" s="51">
        <v>6.3</v>
      </c>
      <c r="C528" s="18"/>
      <c r="D528" s="18"/>
      <c r="E528" s="85">
        <v>144.96</v>
      </c>
      <c r="F528" s="85">
        <v>19.2</v>
      </c>
      <c r="G528" s="51">
        <v>6.3</v>
      </c>
      <c r="H528" s="18"/>
      <c r="I528" s="18"/>
      <c r="J528" s="84"/>
      <c r="K528" s="85"/>
      <c r="L528" s="181"/>
      <c r="M528" s="181"/>
      <c r="N528" s="181"/>
      <c r="O528" s="181"/>
      <c r="P528" s="181"/>
      <c r="Q528" s="181"/>
      <c r="R528" s="181"/>
      <c r="S528" s="181"/>
      <c r="T528" s="181"/>
      <c r="U528" s="181"/>
      <c r="V528" s="181"/>
      <c r="W528" s="181"/>
      <c r="X528" s="181"/>
      <c r="Y528" s="181"/>
      <c r="Z528" s="181"/>
      <c r="AA528" s="181"/>
      <c r="AB528" s="181"/>
      <c r="AC528" s="181"/>
      <c r="AD528" s="181"/>
      <c r="AE528" s="181"/>
      <c r="AF528" s="181"/>
      <c r="AG528" s="181"/>
      <c r="AH528" s="181"/>
      <c r="AI528" s="181"/>
    </row>
    <row r="529" spans="1:35" x14ac:dyDescent="0.25">
      <c r="A529" s="51">
        <v>9</v>
      </c>
      <c r="B529" s="51">
        <v>6.3</v>
      </c>
      <c r="C529" s="18"/>
      <c r="D529" s="18"/>
      <c r="E529" s="85">
        <v>157.91999999999999</v>
      </c>
      <c r="F529" s="85">
        <v>49.92</v>
      </c>
      <c r="G529" s="51">
        <v>6.3</v>
      </c>
      <c r="H529" s="18"/>
      <c r="I529" s="18"/>
      <c r="J529" s="84"/>
      <c r="K529" s="85"/>
      <c r="L529" s="181"/>
      <c r="M529" s="181"/>
      <c r="N529" s="181"/>
      <c r="O529" s="181"/>
      <c r="P529" s="181"/>
      <c r="Q529" s="181"/>
      <c r="R529" s="181"/>
      <c r="S529" s="181"/>
      <c r="T529" s="181"/>
      <c r="U529" s="181"/>
      <c r="V529" s="181"/>
      <c r="W529" s="181"/>
      <c r="X529" s="181"/>
      <c r="Y529" s="181"/>
      <c r="Z529" s="181"/>
      <c r="AA529" s="181"/>
      <c r="AB529" s="181"/>
      <c r="AC529" s="181"/>
      <c r="AD529" s="181"/>
      <c r="AE529" s="181"/>
      <c r="AF529" s="181"/>
      <c r="AG529" s="181"/>
      <c r="AH529" s="181"/>
      <c r="AI529" s="181"/>
    </row>
    <row r="530" spans="1:35" x14ac:dyDescent="0.25">
      <c r="A530" s="51">
        <v>10</v>
      </c>
      <c r="B530" s="51">
        <v>6.3</v>
      </c>
      <c r="C530" s="18"/>
      <c r="D530" s="18"/>
      <c r="E530" s="85">
        <v>160.32</v>
      </c>
      <c r="F530" s="85">
        <v>53.76</v>
      </c>
      <c r="G530" s="51">
        <v>6.3</v>
      </c>
      <c r="H530" s="18"/>
      <c r="I530" s="18"/>
      <c r="J530" s="84"/>
      <c r="K530" s="85"/>
      <c r="L530" s="181"/>
      <c r="M530" s="181"/>
      <c r="N530" s="181"/>
      <c r="O530" s="181"/>
      <c r="P530" s="181"/>
      <c r="Q530" s="181"/>
      <c r="R530" s="181"/>
      <c r="S530" s="181"/>
      <c r="T530" s="181"/>
      <c r="U530" s="181"/>
      <c r="V530" s="181"/>
      <c r="W530" s="181"/>
      <c r="X530" s="181"/>
      <c r="Y530" s="181"/>
      <c r="Z530" s="181"/>
      <c r="AA530" s="181"/>
      <c r="AB530" s="181"/>
      <c r="AC530" s="181"/>
      <c r="AD530" s="181"/>
      <c r="AE530" s="181"/>
      <c r="AF530" s="181"/>
      <c r="AG530" s="181"/>
      <c r="AH530" s="181"/>
      <c r="AI530" s="181"/>
    </row>
    <row r="531" spans="1:35" x14ac:dyDescent="0.25">
      <c r="A531" s="51">
        <v>11</v>
      </c>
      <c r="B531" s="51">
        <v>6.3</v>
      </c>
      <c r="C531" s="18"/>
      <c r="D531" s="18"/>
      <c r="E531" s="85">
        <v>162.72</v>
      </c>
      <c r="F531" s="85">
        <v>63.36</v>
      </c>
      <c r="G531" s="51">
        <v>6.3</v>
      </c>
      <c r="H531" s="18"/>
      <c r="I531" s="18"/>
      <c r="J531" s="84"/>
      <c r="K531" s="85"/>
      <c r="L531" s="181"/>
      <c r="M531" s="181"/>
      <c r="N531" s="181"/>
      <c r="O531" s="181"/>
      <c r="P531" s="181"/>
      <c r="Q531" s="181"/>
      <c r="R531" s="181"/>
      <c r="S531" s="181"/>
      <c r="T531" s="181"/>
      <c r="U531" s="181"/>
      <c r="V531" s="181"/>
      <c r="W531" s="181"/>
      <c r="X531" s="181"/>
      <c r="Y531" s="181"/>
      <c r="Z531" s="181"/>
      <c r="AA531" s="181"/>
      <c r="AB531" s="181"/>
      <c r="AC531" s="181"/>
      <c r="AD531" s="181"/>
      <c r="AE531" s="181"/>
      <c r="AF531" s="181"/>
      <c r="AG531" s="181"/>
      <c r="AH531" s="181"/>
      <c r="AI531" s="181"/>
    </row>
    <row r="532" spans="1:35" x14ac:dyDescent="0.25">
      <c r="A532" s="51">
        <v>12</v>
      </c>
      <c r="B532" s="51">
        <v>6.3</v>
      </c>
      <c r="C532" s="18"/>
      <c r="D532" s="18"/>
      <c r="E532" s="85">
        <v>156.47999999999999</v>
      </c>
      <c r="F532" s="85">
        <v>59.52</v>
      </c>
      <c r="G532" s="51">
        <v>6.3</v>
      </c>
      <c r="H532" s="18"/>
      <c r="I532" s="18"/>
      <c r="J532" s="84"/>
      <c r="K532" s="85"/>
      <c r="L532" s="181"/>
      <c r="M532" s="181"/>
      <c r="N532" s="181"/>
      <c r="O532" s="181"/>
      <c r="P532" s="181"/>
      <c r="Q532" s="181"/>
      <c r="R532" s="181"/>
      <c r="S532" s="181"/>
      <c r="T532" s="181"/>
      <c r="U532" s="181"/>
      <c r="V532" s="181"/>
      <c r="W532" s="181"/>
      <c r="X532" s="181"/>
      <c r="Y532" s="181"/>
      <c r="Z532" s="181"/>
      <c r="AA532" s="181"/>
      <c r="AB532" s="181"/>
      <c r="AC532" s="181"/>
      <c r="AD532" s="181"/>
      <c r="AE532" s="181"/>
      <c r="AF532" s="181"/>
      <c r="AG532" s="181"/>
      <c r="AH532" s="181"/>
      <c r="AI532" s="181"/>
    </row>
    <row r="533" spans="1:35" x14ac:dyDescent="0.25">
      <c r="A533" s="51">
        <v>13</v>
      </c>
      <c r="B533" s="51">
        <v>6.3</v>
      </c>
      <c r="C533" s="18"/>
      <c r="D533" s="18"/>
      <c r="E533" s="85">
        <v>96.96</v>
      </c>
      <c r="F533" s="85">
        <v>8.64</v>
      </c>
      <c r="G533" s="51">
        <v>6.3</v>
      </c>
      <c r="H533" s="18"/>
      <c r="I533" s="18"/>
      <c r="J533" s="84"/>
      <c r="K533" s="85"/>
      <c r="L533" s="181"/>
      <c r="M533" s="181"/>
      <c r="N533" s="181"/>
      <c r="O533" s="181"/>
      <c r="P533" s="181"/>
      <c r="Q533" s="181"/>
      <c r="R533" s="181"/>
      <c r="S533" s="181"/>
      <c r="T533" s="181"/>
      <c r="U533" s="181"/>
      <c r="V533" s="181"/>
      <c r="W533" s="181"/>
      <c r="X533" s="181"/>
      <c r="Y533" s="181"/>
      <c r="Z533" s="181"/>
      <c r="AA533" s="181"/>
      <c r="AB533" s="181"/>
      <c r="AC533" s="181"/>
      <c r="AD533" s="181"/>
      <c r="AE533" s="181"/>
      <c r="AF533" s="181"/>
      <c r="AG533" s="181"/>
      <c r="AH533" s="181"/>
      <c r="AI533" s="181"/>
    </row>
    <row r="534" spans="1:35" x14ac:dyDescent="0.25">
      <c r="A534" s="51">
        <v>14</v>
      </c>
      <c r="B534" s="51">
        <v>6.3</v>
      </c>
      <c r="C534" s="18"/>
      <c r="D534" s="18"/>
      <c r="E534" s="85">
        <v>152.16</v>
      </c>
      <c r="F534" s="85">
        <v>54.72</v>
      </c>
      <c r="G534" s="51">
        <v>6.3</v>
      </c>
      <c r="H534" s="18"/>
      <c r="I534" s="18"/>
      <c r="J534" s="84"/>
      <c r="K534" s="85"/>
      <c r="L534" s="181"/>
      <c r="M534" s="181"/>
      <c r="N534" s="181"/>
      <c r="O534" s="181"/>
      <c r="P534" s="181"/>
      <c r="Q534" s="181"/>
      <c r="R534" s="181"/>
      <c r="S534" s="181"/>
      <c r="T534" s="181"/>
      <c r="U534" s="181"/>
      <c r="V534" s="181"/>
      <c r="W534" s="181"/>
      <c r="X534" s="181"/>
      <c r="Y534" s="181"/>
      <c r="Z534" s="181"/>
      <c r="AA534" s="181"/>
      <c r="AB534" s="181"/>
      <c r="AC534" s="181"/>
      <c r="AD534" s="181"/>
      <c r="AE534" s="181"/>
      <c r="AF534" s="181"/>
      <c r="AG534" s="181"/>
      <c r="AH534" s="181"/>
      <c r="AI534" s="181"/>
    </row>
    <row r="535" spans="1:35" x14ac:dyDescent="0.25">
      <c r="A535" s="51">
        <v>15</v>
      </c>
      <c r="B535" s="51">
        <v>6.3</v>
      </c>
      <c r="C535" s="18"/>
      <c r="D535" s="18"/>
      <c r="E535" s="85">
        <v>135.84</v>
      </c>
      <c r="F535" s="85">
        <v>43.68</v>
      </c>
      <c r="G535" s="51">
        <v>6.3</v>
      </c>
      <c r="H535" s="18"/>
      <c r="I535" s="18"/>
      <c r="J535" s="84"/>
      <c r="K535" s="85"/>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row>
    <row r="536" spans="1:35" x14ac:dyDescent="0.25">
      <c r="A536" s="51">
        <v>16</v>
      </c>
      <c r="B536" s="51">
        <v>6.3</v>
      </c>
      <c r="C536" s="18"/>
      <c r="D536" s="18"/>
      <c r="E536" s="85">
        <v>148.80000000000001</v>
      </c>
      <c r="F536" s="85">
        <v>56.16</v>
      </c>
      <c r="G536" s="51">
        <v>6.3</v>
      </c>
      <c r="H536" s="18"/>
      <c r="I536" s="18"/>
      <c r="J536" s="84"/>
      <c r="K536" s="85"/>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row>
    <row r="537" spans="1:35" x14ac:dyDescent="0.25">
      <c r="A537" s="51">
        <v>17</v>
      </c>
      <c r="B537" s="51">
        <v>6.3</v>
      </c>
      <c r="C537" s="18"/>
      <c r="D537" s="18"/>
      <c r="E537" s="85">
        <v>167.52</v>
      </c>
      <c r="F537" s="85">
        <v>59.04</v>
      </c>
      <c r="G537" s="51">
        <v>6.3</v>
      </c>
      <c r="H537" s="18"/>
      <c r="I537" s="18"/>
      <c r="J537" s="84"/>
      <c r="K537" s="85"/>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row>
    <row r="538" spans="1:35" x14ac:dyDescent="0.25">
      <c r="A538" s="51">
        <v>18</v>
      </c>
      <c r="B538" s="51">
        <v>6.3</v>
      </c>
      <c r="C538" s="18"/>
      <c r="D538" s="18"/>
      <c r="E538" s="85">
        <v>147.36000000000001</v>
      </c>
      <c r="F538" s="85">
        <v>40.799999999999997</v>
      </c>
      <c r="G538" s="51">
        <v>6.3</v>
      </c>
      <c r="H538" s="18"/>
      <c r="I538" s="18"/>
      <c r="J538" s="84"/>
      <c r="K538" s="85"/>
      <c r="L538" s="181"/>
      <c r="M538" s="181"/>
      <c r="N538" s="181"/>
      <c r="O538" s="181"/>
      <c r="P538" s="181"/>
      <c r="Q538" s="181"/>
      <c r="R538" s="181"/>
      <c r="S538" s="181"/>
      <c r="T538" s="181"/>
      <c r="U538" s="181"/>
      <c r="V538" s="181"/>
      <c r="W538" s="181"/>
      <c r="X538" s="181"/>
      <c r="Y538" s="181"/>
      <c r="Z538" s="181"/>
      <c r="AA538" s="181"/>
      <c r="AB538" s="181"/>
      <c r="AC538" s="181"/>
      <c r="AD538" s="181"/>
      <c r="AE538" s="181"/>
      <c r="AF538" s="181"/>
      <c r="AG538" s="181"/>
      <c r="AH538" s="181"/>
      <c r="AI538" s="181"/>
    </row>
    <row r="539" spans="1:35" x14ac:dyDescent="0.25">
      <c r="A539" s="51">
        <v>19</v>
      </c>
      <c r="B539" s="51">
        <v>6.3</v>
      </c>
      <c r="C539" s="18"/>
      <c r="D539" s="18"/>
      <c r="E539" s="85">
        <v>99.36</v>
      </c>
      <c r="F539" s="85">
        <v>6.72</v>
      </c>
      <c r="G539" s="51">
        <v>6.3</v>
      </c>
      <c r="H539" s="18"/>
      <c r="I539" s="18"/>
      <c r="J539" s="84"/>
      <c r="K539" s="85"/>
      <c r="L539" s="181"/>
      <c r="M539" s="181"/>
      <c r="N539" s="181"/>
      <c r="O539" s="181"/>
      <c r="P539" s="181"/>
      <c r="Q539" s="181"/>
      <c r="R539" s="181"/>
      <c r="S539" s="181"/>
      <c r="T539" s="181"/>
      <c r="U539" s="181"/>
      <c r="V539" s="181"/>
      <c r="W539" s="181"/>
      <c r="X539" s="181"/>
      <c r="Y539" s="181"/>
      <c r="Z539" s="181"/>
      <c r="AA539" s="181"/>
      <c r="AB539" s="181"/>
      <c r="AC539" s="181"/>
      <c r="AD539" s="181"/>
      <c r="AE539" s="181"/>
      <c r="AF539" s="181"/>
      <c r="AG539" s="181"/>
      <c r="AH539" s="181"/>
      <c r="AI539" s="181"/>
    </row>
    <row r="540" spans="1:35" x14ac:dyDescent="0.25">
      <c r="A540" s="51">
        <v>20</v>
      </c>
      <c r="B540" s="51">
        <v>6.3</v>
      </c>
      <c r="C540" s="18"/>
      <c r="D540" s="18"/>
      <c r="E540" s="85">
        <v>96.48</v>
      </c>
      <c r="F540" s="85">
        <v>9.6</v>
      </c>
      <c r="G540" s="51">
        <v>6.3</v>
      </c>
      <c r="H540" s="18"/>
      <c r="I540" s="18"/>
      <c r="J540" s="84"/>
      <c r="K540" s="85"/>
      <c r="L540" s="181"/>
      <c r="M540" s="181"/>
      <c r="N540" s="181"/>
      <c r="O540" s="181"/>
      <c r="P540" s="181"/>
      <c r="Q540" s="181"/>
      <c r="R540" s="181"/>
      <c r="S540" s="181"/>
      <c r="T540" s="181"/>
      <c r="U540" s="181"/>
      <c r="V540" s="181"/>
      <c r="W540" s="181"/>
      <c r="X540" s="181"/>
      <c r="Y540" s="181"/>
      <c r="Z540" s="181"/>
      <c r="AA540" s="181"/>
      <c r="AB540" s="181"/>
      <c r="AC540" s="181"/>
      <c r="AD540" s="181"/>
      <c r="AE540" s="181"/>
      <c r="AF540" s="181"/>
      <c r="AG540" s="181"/>
      <c r="AH540" s="181"/>
      <c r="AI540" s="181"/>
    </row>
    <row r="541" spans="1:35" x14ac:dyDescent="0.25">
      <c r="A541" s="51">
        <v>21</v>
      </c>
      <c r="B541" s="51">
        <v>6.3</v>
      </c>
      <c r="C541" s="18"/>
      <c r="D541" s="18"/>
      <c r="E541" s="85">
        <v>95.04</v>
      </c>
      <c r="F541" s="85">
        <v>8.64</v>
      </c>
      <c r="G541" s="51">
        <v>6.3</v>
      </c>
      <c r="H541" s="18"/>
      <c r="I541" s="18"/>
      <c r="J541" s="84"/>
      <c r="K541" s="85"/>
      <c r="L541" s="181"/>
      <c r="M541" s="181"/>
      <c r="N541" s="181"/>
      <c r="O541" s="181"/>
      <c r="P541" s="181"/>
      <c r="Q541" s="181"/>
      <c r="R541" s="181"/>
      <c r="S541" s="181"/>
      <c r="T541" s="181"/>
      <c r="U541" s="181"/>
      <c r="V541" s="181"/>
      <c r="W541" s="181"/>
      <c r="X541" s="181"/>
      <c r="Y541" s="181"/>
      <c r="Z541" s="181"/>
      <c r="AA541" s="181"/>
      <c r="AB541" s="181"/>
      <c r="AC541" s="181"/>
      <c r="AD541" s="181"/>
      <c r="AE541" s="181"/>
      <c r="AF541" s="181"/>
      <c r="AG541" s="181"/>
      <c r="AH541" s="181"/>
      <c r="AI541" s="181"/>
    </row>
    <row r="542" spans="1:35" x14ac:dyDescent="0.25">
      <c r="A542" s="51">
        <v>22</v>
      </c>
      <c r="B542" s="51">
        <v>6.3</v>
      </c>
      <c r="C542" s="18"/>
      <c r="D542" s="18"/>
      <c r="E542" s="85">
        <v>93.12</v>
      </c>
      <c r="F542" s="85">
        <v>8.16</v>
      </c>
      <c r="G542" s="51">
        <v>6.3</v>
      </c>
      <c r="H542" s="18"/>
      <c r="I542" s="18"/>
      <c r="J542" s="84"/>
      <c r="K542" s="85"/>
      <c r="L542" s="181"/>
      <c r="M542" s="181"/>
      <c r="N542" s="181"/>
      <c r="O542" s="181"/>
      <c r="P542" s="181"/>
      <c r="Q542" s="181"/>
      <c r="R542" s="181"/>
      <c r="S542" s="181"/>
      <c r="T542" s="181"/>
      <c r="U542" s="181"/>
      <c r="V542" s="181"/>
      <c r="W542" s="181"/>
      <c r="X542" s="181"/>
      <c r="Y542" s="181"/>
      <c r="Z542" s="181"/>
      <c r="AA542" s="181"/>
      <c r="AB542" s="181"/>
      <c r="AC542" s="181"/>
      <c r="AD542" s="181"/>
      <c r="AE542" s="181"/>
      <c r="AF542" s="181"/>
      <c r="AG542" s="181"/>
      <c r="AH542" s="181"/>
      <c r="AI542" s="181"/>
    </row>
    <row r="543" spans="1:35" x14ac:dyDescent="0.25">
      <c r="A543" s="51">
        <v>23</v>
      </c>
      <c r="B543" s="51">
        <v>6.3</v>
      </c>
      <c r="C543" s="18"/>
      <c r="D543" s="18"/>
      <c r="E543" s="85">
        <v>92.64</v>
      </c>
      <c r="F543" s="85">
        <v>8.16</v>
      </c>
      <c r="G543" s="51">
        <v>6.3</v>
      </c>
      <c r="H543" s="18"/>
      <c r="I543" s="18"/>
      <c r="J543" s="84"/>
      <c r="K543" s="85"/>
      <c r="L543" s="181"/>
      <c r="M543" s="181"/>
      <c r="N543" s="181"/>
      <c r="O543" s="181"/>
      <c r="P543" s="181"/>
      <c r="Q543" s="181"/>
      <c r="R543" s="181"/>
      <c r="S543" s="181"/>
      <c r="T543" s="181"/>
      <c r="U543" s="181"/>
      <c r="V543" s="181"/>
      <c r="W543" s="181"/>
      <c r="X543" s="181"/>
      <c r="Y543" s="181"/>
      <c r="Z543" s="181"/>
      <c r="AA543" s="181"/>
      <c r="AB543" s="181"/>
      <c r="AC543" s="181"/>
      <c r="AD543" s="181"/>
      <c r="AE543" s="181"/>
      <c r="AF543" s="181"/>
      <c r="AG543" s="181"/>
      <c r="AH543" s="181"/>
      <c r="AI543" s="181"/>
    </row>
    <row r="544" spans="1:35" x14ac:dyDescent="0.25">
      <c r="A544" s="51">
        <v>24</v>
      </c>
      <c r="B544" s="51">
        <v>6.3</v>
      </c>
      <c r="C544" s="18"/>
      <c r="D544" s="18"/>
      <c r="E544" s="85">
        <v>93.12</v>
      </c>
      <c r="F544" s="85">
        <v>8.64</v>
      </c>
      <c r="G544" s="51">
        <v>6.3</v>
      </c>
      <c r="H544" s="18"/>
      <c r="I544" s="18"/>
      <c r="J544" s="84"/>
      <c r="K544" s="85"/>
      <c r="L544" s="181"/>
      <c r="M544" s="181"/>
      <c r="N544" s="181"/>
      <c r="O544" s="181"/>
      <c r="P544" s="181"/>
      <c r="Q544" s="181"/>
      <c r="R544" s="181"/>
      <c r="S544" s="181"/>
      <c r="T544" s="181"/>
      <c r="U544" s="181"/>
      <c r="V544" s="181"/>
      <c r="W544" s="181"/>
      <c r="X544" s="181"/>
      <c r="Y544" s="181"/>
      <c r="Z544" s="181"/>
      <c r="AA544" s="181"/>
      <c r="AB544" s="181"/>
      <c r="AC544" s="181"/>
      <c r="AD544" s="181"/>
      <c r="AE544" s="181"/>
      <c r="AF544" s="181"/>
      <c r="AG544" s="181"/>
      <c r="AH544" s="181"/>
      <c r="AI544" s="181"/>
    </row>
    <row r="545" spans="1:35" x14ac:dyDescent="0.25">
      <c r="A545" s="18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c r="AB545" s="181"/>
      <c r="AC545" s="181"/>
      <c r="AD545" s="181"/>
      <c r="AE545" s="181"/>
      <c r="AF545" s="181"/>
      <c r="AG545" s="181"/>
      <c r="AH545" s="181"/>
      <c r="AI545" s="181"/>
    </row>
    <row r="546" spans="1:35" x14ac:dyDescent="0.25">
      <c r="A546" s="18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c r="AB546" s="181"/>
      <c r="AC546" s="181"/>
      <c r="AD546" s="181"/>
      <c r="AE546" s="181"/>
      <c r="AF546" s="181"/>
      <c r="AG546" s="181"/>
      <c r="AH546" s="181"/>
      <c r="AI546" s="181"/>
    </row>
    <row r="547" spans="1:35" x14ac:dyDescent="0.25">
      <c r="A547" s="18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c r="AB547" s="181"/>
      <c r="AC547" s="181"/>
      <c r="AD547" s="181"/>
      <c r="AE547" s="181"/>
      <c r="AF547" s="181"/>
      <c r="AG547" s="181"/>
      <c r="AH547" s="181"/>
      <c r="AI547" s="181"/>
    </row>
    <row r="548" spans="1:35" x14ac:dyDescent="0.25">
      <c r="A548" s="181"/>
      <c r="B548" s="181"/>
      <c r="C548" s="181"/>
      <c r="D548" s="181"/>
      <c r="E548" s="181"/>
      <c r="F548" s="181"/>
      <c r="G548" s="49"/>
      <c r="H548" s="181"/>
      <c r="I548" s="181"/>
      <c r="J548" s="181"/>
      <c r="K548" s="181"/>
      <c r="L548" s="181"/>
      <c r="M548" s="181"/>
      <c r="N548" s="181"/>
      <c r="O548" s="181"/>
      <c r="P548" s="181"/>
      <c r="Q548" s="181"/>
      <c r="R548" s="181"/>
      <c r="S548" s="181"/>
      <c r="T548" s="181"/>
      <c r="U548" s="181"/>
      <c r="V548" s="181"/>
      <c r="W548" s="181"/>
      <c r="X548" s="181"/>
      <c r="Y548" s="181"/>
      <c r="Z548" s="181"/>
      <c r="AA548" s="181"/>
      <c r="AB548" s="181"/>
      <c r="AC548" s="181"/>
      <c r="AD548" s="181"/>
      <c r="AE548" s="181"/>
      <c r="AF548" s="181"/>
      <c r="AG548" s="181"/>
      <c r="AH548" s="181"/>
      <c r="AI548" s="181"/>
    </row>
    <row r="549" spans="1:35" x14ac:dyDescent="0.25">
      <c r="A549" s="18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c r="AB549" s="181"/>
      <c r="AC549" s="181"/>
      <c r="AD549" s="181"/>
      <c r="AE549" s="181"/>
      <c r="AF549" s="181"/>
      <c r="AG549" s="181"/>
      <c r="AH549" s="181"/>
      <c r="AI549" s="181"/>
    </row>
    <row r="550" spans="1:35" x14ac:dyDescent="0.25">
      <c r="A550" s="181"/>
      <c r="B550" s="181" t="s">
        <v>366</v>
      </c>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c r="AB550" s="181"/>
      <c r="AC550" s="181"/>
      <c r="AD550" s="181"/>
      <c r="AE550" s="181"/>
      <c r="AF550" s="181"/>
      <c r="AG550" s="181"/>
      <c r="AH550" s="181"/>
      <c r="AI550" s="181"/>
    </row>
    <row r="551" spans="1:35" x14ac:dyDescent="0.25">
      <c r="A551" s="18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c r="AB551" s="181"/>
      <c r="AC551" s="181"/>
      <c r="AD551" s="181"/>
      <c r="AE551" s="181"/>
      <c r="AF551" s="181"/>
      <c r="AG551" s="181"/>
      <c r="AH551" s="181"/>
      <c r="AI551" s="181"/>
    </row>
    <row r="552" spans="1:35" x14ac:dyDescent="0.25">
      <c r="A552" s="18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c r="AB552" s="181"/>
      <c r="AC552" s="181"/>
      <c r="AD552" s="181"/>
      <c r="AE552" s="181"/>
      <c r="AF552" s="181"/>
      <c r="AG552" s="181"/>
      <c r="AH552" s="181"/>
      <c r="AI552" s="181"/>
    </row>
    <row r="553" spans="1:35" x14ac:dyDescent="0.25">
      <c r="A553" s="18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c r="AB553" s="181"/>
      <c r="AC553" s="181"/>
      <c r="AD553" s="181"/>
      <c r="AE553" s="181"/>
      <c r="AF553" s="181"/>
      <c r="AG553" s="181"/>
      <c r="AH553" s="181"/>
      <c r="AI553" s="181"/>
    </row>
    <row r="554" spans="1:35" x14ac:dyDescent="0.25">
      <c r="A554" s="181"/>
      <c r="B554" s="181" t="s">
        <v>367</v>
      </c>
      <c r="C554" s="181"/>
      <c r="D554" s="181"/>
      <c r="E554" s="181" t="str">
        <f>J510</f>
        <v>18.12.2019г.</v>
      </c>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c r="AB554" s="181"/>
      <c r="AC554" s="181"/>
      <c r="AD554" s="181"/>
      <c r="AE554" s="181"/>
      <c r="AF554" s="181"/>
      <c r="AG554" s="181"/>
      <c r="AH554" s="181"/>
      <c r="AI554" s="181"/>
    </row>
    <row r="555" spans="1:35" x14ac:dyDescent="0.25">
      <c r="A555" s="18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c r="AB555" s="181"/>
      <c r="AC555" s="181"/>
      <c r="AD555" s="181"/>
      <c r="AE555" s="181"/>
      <c r="AF555" s="181"/>
      <c r="AG555" s="181"/>
      <c r="AH555" s="181"/>
      <c r="AI555" s="181"/>
    </row>
    <row r="556" spans="1:35" x14ac:dyDescent="0.25">
      <c r="A556" s="18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c r="AB556" s="181"/>
      <c r="AC556" s="181"/>
      <c r="AD556" s="181"/>
      <c r="AE556" s="181"/>
      <c r="AF556" s="181"/>
      <c r="AG556" s="181"/>
      <c r="AH556" s="181"/>
      <c r="AI556" s="181"/>
    </row>
    <row r="557" spans="1:35" x14ac:dyDescent="0.25">
      <c r="A557" s="181"/>
      <c r="B557" s="198" t="s">
        <v>368</v>
      </c>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c r="AB557" s="181"/>
      <c r="AC557" s="181"/>
      <c r="AD557" s="181"/>
      <c r="AE557" s="181"/>
      <c r="AF557" s="181"/>
      <c r="AG557" s="181"/>
      <c r="AH557" s="181"/>
      <c r="AI557" s="181"/>
    </row>
    <row r="558" spans="1:35" x14ac:dyDescent="0.25">
      <c r="A558" s="18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c r="AB558" s="181"/>
      <c r="AC558" s="181"/>
      <c r="AD558" s="181"/>
      <c r="AE558" s="181"/>
      <c r="AF558" s="181"/>
      <c r="AG558" s="181"/>
      <c r="AH558" s="181"/>
      <c r="AI558" s="181"/>
    </row>
    <row r="559" spans="1:35" x14ac:dyDescent="0.25">
      <c r="A559" s="18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c r="AB559" s="181"/>
      <c r="AC559" s="181"/>
      <c r="AD559" s="181"/>
      <c r="AE559" s="181"/>
      <c r="AF559" s="181"/>
      <c r="AG559" s="181"/>
      <c r="AH559" s="181"/>
      <c r="AI559" s="181"/>
    </row>
    <row r="560" spans="1:35" x14ac:dyDescent="0.25">
      <c r="A560" s="18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c r="AB560" s="181"/>
      <c r="AC560" s="181"/>
      <c r="AD560" s="181"/>
      <c r="AE560" s="181"/>
      <c r="AF560" s="181"/>
      <c r="AG560" s="181"/>
      <c r="AH560" s="181"/>
      <c r="AI560" s="181"/>
    </row>
    <row r="561" spans="1:35" x14ac:dyDescent="0.25">
      <c r="A561" s="18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c r="AB561" s="181"/>
      <c r="AC561" s="181"/>
      <c r="AD561" s="181"/>
      <c r="AE561" s="181"/>
      <c r="AF561" s="181"/>
      <c r="AG561" s="181"/>
      <c r="AH561" s="181"/>
      <c r="AI561" s="181"/>
    </row>
    <row r="562" spans="1:35" x14ac:dyDescent="0.25">
      <c r="A562" s="18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c r="AB562" s="181"/>
      <c r="AC562" s="181"/>
      <c r="AD562" s="181"/>
      <c r="AE562" s="181"/>
      <c r="AF562" s="181"/>
      <c r="AG562" s="181"/>
      <c r="AH562" s="181"/>
      <c r="AI562" s="181"/>
    </row>
    <row r="563" spans="1:35" x14ac:dyDescent="0.25">
      <c r="A563" s="18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c r="AB563" s="181"/>
      <c r="AC563" s="181"/>
      <c r="AD563" s="181"/>
      <c r="AE563" s="181"/>
      <c r="AF563" s="181"/>
      <c r="AG563" s="181"/>
      <c r="AH563" s="181"/>
      <c r="AI563" s="181"/>
    </row>
    <row r="564" spans="1:35" x14ac:dyDescent="0.25">
      <c r="A564" s="49"/>
      <c r="B564" s="49"/>
      <c r="C564" s="49"/>
      <c r="D564" s="49"/>
      <c r="E564" s="49"/>
      <c r="F564" s="49"/>
      <c r="G564" s="49"/>
      <c r="H564" s="49"/>
      <c r="I564" s="49"/>
      <c r="J564" s="49"/>
      <c r="K564" s="49"/>
      <c r="L564" s="181"/>
      <c r="M564" s="181"/>
      <c r="N564" s="181"/>
      <c r="O564" s="181"/>
      <c r="P564" s="181"/>
      <c r="Q564" s="181"/>
      <c r="R564" s="181"/>
      <c r="S564" s="181"/>
      <c r="T564" s="181"/>
      <c r="U564" s="181"/>
      <c r="V564" s="181"/>
      <c r="W564" s="181"/>
      <c r="X564" s="181"/>
      <c r="Y564" s="181"/>
      <c r="Z564" s="181"/>
      <c r="AA564" s="181"/>
      <c r="AB564" s="181"/>
      <c r="AC564" s="181"/>
      <c r="AD564" s="181"/>
      <c r="AE564" s="181"/>
      <c r="AF564" s="181"/>
      <c r="AG564" s="181"/>
      <c r="AH564" s="181"/>
      <c r="AI564" s="181"/>
    </row>
    <row r="565" spans="1:35" x14ac:dyDescent="0.25">
      <c r="A565" s="49"/>
      <c r="B565" s="49"/>
      <c r="C565" s="49"/>
      <c r="D565" s="49"/>
      <c r="E565" s="49"/>
      <c r="F565" s="49"/>
      <c r="G565" s="49"/>
      <c r="H565" s="49"/>
      <c r="I565" s="49"/>
      <c r="J565" s="49"/>
      <c r="K565" s="49"/>
      <c r="L565" s="181"/>
      <c r="M565" s="181"/>
      <c r="N565" s="181"/>
      <c r="O565" s="181"/>
      <c r="P565" s="181"/>
      <c r="Q565" s="181"/>
      <c r="R565" s="181"/>
      <c r="S565" s="181"/>
      <c r="T565" s="181"/>
      <c r="U565" s="181"/>
      <c r="V565" s="181"/>
      <c r="W565" s="181"/>
      <c r="X565" s="181"/>
      <c r="Y565" s="181"/>
      <c r="Z565" s="181"/>
      <c r="AA565" s="181"/>
      <c r="AB565" s="181"/>
      <c r="AC565" s="181"/>
      <c r="AD565" s="181"/>
      <c r="AE565" s="181"/>
      <c r="AF565" s="181"/>
      <c r="AG565" s="181"/>
      <c r="AH565" s="181"/>
      <c r="AI565" s="181"/>
    </row>
    <row r="566" spans="1:35" x14ac:dyDescent="0.25">
      <c r="A566" s="49"/>
      <c r="B566" s="49"/>
      <c r="C566" s="49"/>
      <c r="D566" s="49"/>
      <c r="E566" s="49"/>
      <c r="F566" s="49"/>
      <c r="G566" s="49"/>
      <c r="H566" s="49"/>
      <c r="I566" s="49"/>
      <c r="J566" s="199"/>
      <c r="K566" s="49"/>
      <c r="L566" s="181"/>
      <c r="M566" s="181"/>
      <c r="N566" s="181"/>
      <c r="O566" s="181"/>
      <c r="P566" s="181"/>
      <c r="Q566" s="181"/>
      <c r="R566" s="181"/>
      <c r="S566" s="181"/>
      <c r="T566" s="181"/>
      <c r="U566" s="181"/>
      <c r="V566" s="181"/>
      <c r="W566" s="181"/>
      <c r="X566" s="181"/>
      <c r="Y566" s="181"/>
      <c r="Z566" s="181"/>
      <c r="AA566" s="181"/>
      <c r="AB566" s="181"/>
      <c r="AC566" s="181"/>
      <c r="AD566" s="181"/>
      <c r="AE566" s="181"/>
      <c r="AF566" s="181"/>
      <c r="AG566" s="181"/>
      <c r="AH566" s="181"/>
      <c r="AI566" s="181"/>
    </row>
    <row r="567" spans="1:35" x14ac:dyDescent="0.25">
      <c r="A567" s="49"/>
      <c r="B567" s="49"/>
      <c r="C567" s="49"/>
      <c r="D567" s="49"/>
      <c r="E567" s="49"/>
      <c r="F567" s="49"/>
      <c r="G567" s="49"/>
      <c r="H567" s="49"/>
      <c r="I567" s="49"/>
      <c r="J567" s="49"/>
      <c r="K567" s="49"/>
      <c r="L567" s="181"/>
      <c r="M567" s="181"/>
      <c r="N567" s="181"/>
      <c r="O567" s="181"/>
      <c r="P567" s="181"/>
      <c r="Q567" s="181"/>
      <c r="R567" s="181"/>
      <c r="S567" s="181"/>
      <c r="T567" s="181"/>
      <c r="U567" s="181"/>
      <c r="V567" s="181"/>
      <c r="W567" s="181"/>
      <c r="X567" s="181"/>
      <c r="Y567" s="181"/>
      <c r="Z567" s="181"/>
      <c r="AA567" s="181"/>
      <c r="AB567" s="181"/>
      <c r="AC567" s="181"/>
      <c r="AD567" s="181"/>
      <c r="AE567" s="181"/>
      <c r="AF567" s="181"/>
      <c r="AG567" s="181"/>
      <c r="AH567" s="181"/>
      <c r="AI567" s="181"/>
    </row>
    <row r="568" spans="1:35" x14ac:dyDescent="0.25">
      <c r="A568" s="199"/>
      <c r="B568" s="49"/>
      <c r="C568" s="49"/>
      <c r="D568" s="49"/>
      <c r="E568" s="49"/>
      <c r="F568" s="49"/>
      <c r="G568" s="49"/>
      <c r="H568" s="49"/>
      <c r="I568" s="49"/>
      <c r="J568" s="49"/>
      <c r="K568" s="49"/>
      <c r="L568" s="181"/>
      <c r="M568" s="181"/>
      <c r="N568" s="181"/>
      <c r="O568" s="181"/>
      <c r="P568" s="181"/>
      <c r="Q568" s="181"/>
      <c r="R568" s="181"/>
      <c r="S568" s="181"/>
      <c r="T568" s="181"/>
      <c r="U568" s="181"/>
      <c r="V568" s="181"/>
      <c r="W568" s="181"/>
      <c r="X568" s="181"/>
      <c r="Y568" s="181"/>
      <c r="Z568" s="181"/>
      <c r="AA568" s="181"/>
      <c r="AB568" s="181"/>
      <c r="AC568" s="181"/>
      <c r="AD568" s="181"/>
      <c r="AE568" s="181"/>
      <c r="AF568" s="181"/>
      <c r="AG568" s="181"/>
      <c r="AH568" s="181"/>
      <c r="AI568" s="181"/>
    </row>
    <row r="569" spans="1:35" x14ac:dyDescent="0.25">
      <c r="A569" s="49"/>
      <c r="B569" s="49"/>
      <c r="C569" s="49"/>
      <c r="D569" s="49"/>
      <c r="E569" s="49"/>
      <c r="F569" s="49"/>
      <c r="G569" s="49"/>
      <c r="H569" s="49"/>
      <c r="I569" s="49"/>
      <c r="J569" s="49"/>
      <c r="K569" s="49"/>
      <c r="L569" s="181"/>
      <c r="M569" s="181"/>
      <c r="N569" s="181"/>
      <c r="O569" s="181"/>
      <c r="P569" s="181"/>
      <c r="Q569" s="181"/>
      <c r="R569" s="181"/>
      <c r="S569" s="181"/>
      <c r="T569" s="181"/>
      <c r="U569" s="181"/>
      <c r="V569" s="181"/>
      <c r="W569" s="181"/>
      <c r="X569" s="181"/>
      <c r="Y569" s="181"/>
      <c r="Z569" s="181"/>
      <c r="AA569" s="181"/>
      <c r="AB569" s="181"/>
      <c r="AC569" s="181"/>
      <c r="AD569" s="181"/>
      <c r="AE569" s="181"/>
      <c r="AF569" s="181"/>
      <c r="AG569" s="181"/>
      <c r="AH569" s="181"/>
      <c r="AI569" s="181"/>
    </row>
    <row r="570" spans="1:35" x14ac:dyDescent="0.25">
      <c r="A570" s="49"/>
      <c r="B570" s="49"/>
      <c r="C570" s="49"/>
      <c r="D570" s="49"/>
      <c r="E570" s="49"/>
      <c r="F570" s="49"/>
      <c r="G570" s="49"/>
      <c r="H570" s="49"/>
      <c r="I570" s="49"/>
      <c r="J570" s="49"/>
      <c r="K570" s="49"/>
      <c r="L570" s="181"/>
      <c r="M570" s="181"/>
      <c r="N570" s="181"/>
      <c r="O570" s="181"/>
      <c r="P570" s="181"/>
      <c r="Q570" s="181"/>
      <c r="R570" s="181"/>
      <c r="S570" s="181"/>
      <c r="T570" s="181"/>
      <c r="U570" s="181"/>
      <c r="V570" s="181"/>
      <c r="W570" s="181"/>
      <c r="X570" s="181"/>
      <c r="Y570" s="181"/>
      <c r="Z570" s="181"/>
      <c r="AA570" s="181"/>
      <c r="AB570" s="181"/>
      <c r="AC570" s="181"/>
      <c r="AD570" s="181"/>
      <c r="AE570" s="181"/>
      <c r="AF570" s="181"/>
      <c r="AG570" s="181"/>
      <c r="AH570" s="181"/>
      <c r="AI570" s="181"/>
    </row>
    <row r="571" spans="1:35" x14ac:dyDescent="0.25">
      <c r="A571" s="49"/>
      <c r="B571" s="49"/>
      <c r="C571" s="49"/>
      <c r="D571" s="49"/>
      <c r="E571" s="49"/>
      <c r="F571" s="49"/>
      <c r="G571" s="49"/>
      <c r="H571" s="49"/>
      <c r="I571" s="49"/>
      <c r="J571" s="49"/>
      <c r="K571" s="49"/>
      <c r="L571" s="181"/>
      <c r="M571" s="181"/>
      <c r="N571" s="181"/>
      <c r="O571" s="181"/>
      <c r="P571" s="181"/>
      <c r="Q571" s="181"/>
      <c r="R571" s="181"/>
      <c r="S571" s="181"/>
      <c r="T571" s="181"/>
      <c r="U571" s="181"/>
      <c r="V571" s="181"/>
      <c r="W571" s="181"/>
      <c r="X571" s="181"/>
      <c r="Y571" s="181"/>
      <c r="Z571" s="181"/>
      <c r="AA571" s="181"/>
      <c r="AB571" s="181"/>
      <c r="AC571" s="181"/>
      <c r="AD571" s="181"/>
      <c r="AE571" s="181"/>
      <c r="AF571" s="181"/>
      <c r="AG571" s="181"/>
      <c r="AH571" s="181"/>
      <c r="AI571" s="181"/>
    </row>
    <row r="572" spans="1:35" x14ac:dyDescent="0.25">
      <c r="A572" s="49"/>
      <c r="B572" s="49"/>
      <c r="C572" s="49"/>
      <c r="D572" s="49"/>
      <c r="E572" s="49"/>
      <c r="F572" s="49"/>
      <c r="G572" s="49"/>
      <c r="H572" s="49"/>
      <c r="I572" s="49"/>
      <c r="J572" s="49"/>
      <c r="K572" s="49"/>
      <c r="L572" s="181"/>
      <c r="M572" s="181"/>
      <c r="N572" s="181"/>
      <c r="O572" s="181"/>
      <c r="P572" s="181"/>
      <c r="Q572" s="181"/>
      <c r="R572" s="181"/>
      <c r="S572" s="181"/>
      <c r="T572" s="181"/>
      <c r="U572" s="181"/>
      <c r="V572" s="181"/>
      <c r="W572" s="181"/>
      <c r="X572" s="181"/>
      <c r="Y572" s="181"/>
      <c r="Z572" s="181"/>
      <c r="AA572" s="181"/>
      <c r="AB572" s="181"/>
      <c r="AC572" s="181"/>
      <c r="AD572" s="181"/>
      <c r="AE572" s="181"/>
      <c r="AF572" s="181"/>
      <c r="AG572" s="181"/>
      <c r="AH572" s="181"/>
      <c r="AI572" s="181"/>
    </row>
    <row r="573" spans="1:35" x14ac:dyDescent="0.25">
      <c r="A573" s="49"/>
      <c r="B573" s="49"/>
      <c r="C573" s="49"/>
      <c r="D573" s="49"/>
      <c r="E573" s="49"/>
      <c r="F573" s="49"/>
      <c r="G573" s="49"/>
      <c r="H573" s="49"/>
      <c r="I573" s="49"/>
      <c r="J573" s="49"/>
      <c r="K573" s="49"/>
      <c r="L573" s="181"/>
      <c r="M573" s="181"/>
      <c r="N573" s="181"/>
      <c r="O573" s="181"/>
      <c r="P573" s="181"/>
      <c r="Q573" s="181"/>
      <c r="R573" s="181"/>
      <c r="S573" s="181"/>
      <c r="T573" s="181"/>
      <c r="U573" s="181"/>
      <c r="V573" s="181"/>
      <c r="W573" s="181"/>
      <c r="X573" s="181"/>
      <c r="Y573" s="181"/>
      <c r="Z573" s="181"/>
      <c r="AA573" s="181"/>
      <c r="AB573" s="181"/>
      <c r="AC573" s="181"/>
      <c r="AD573" s="181"/>
      <c r="AE573" s="181"/>
      <c r="AF573" s="181"/>
      <c r="AG573" s="181"/>
      <c r="AH573" s="181"/>
      <c r="AI573" s="181"/>
    </row>
    <row r="574" spans="1:35" x14ac:dyDescent="0.25">
      <c r="A574" s="49"/>
      <c r="B574" s="49"/>
      <c r="C574" s="49"/>
      <c r="D574" s="49"/>
      <c r="E574" s="49"/>
      <c r="F574" s="49"/>
      <c r="G574" s="49"/>
      <c r="H574" s="49"/>
      <c r="I574" s="49"/>
      <c r="J574" s="49"/>
      <c r="K574" s="49"/>
      <c r="L574" s="181"/>
      <c r="M574" s="181"/>
      <c r="N574" s="181"/>
      <c r="O574" s="181"/>
      <c r="P574" s="181"/>
      <c r="Q574" s="181"/>
      <c r="R574" s="181"/>
      <c r="S574" s="181"/>
      <c r="T574" s="181"/>
      <c r="U574" s="181"/>
      <c r="V574" s="181"/>
      <c r="W574" s="181"/>
      <c r="X574" s="181"/>
      <c r="Y574" s="181"/>
      <c r="Z574" s="181"/>
      <c r="AA574" s="181"/>
      <c r="AB574" s="181"/>
      <c r="AC574" s="181"/>
      <c r="AD574" s="181"/>
      <c r="AE574" s="181"/>
      <c r="AF574" s="181"/>
      <c r="AG574" s="181"/>
      <c r="AH574" s="181"/>
      <c r="AI574" s="181"/>
    </row>
    <row r="575" spans="1:35" x14ac:dyDescent="0.25">
      <c r="A575" s="49"/>
      <c r="B575" s="96"/>
      <c r="C575" s="96"/>
      <c r="D575" s="96"/>
      <c r="E575" s="96"/>
      <c r="F575" s="96"/>
      <c r="G575" s="96"/>
      <c r="H575" s="96"/>
      <c r="I575" s="96"/>
      <c r="J575" s="96"/>
      <c r="K575" s="96"/>
      <c r="L575" s="181"/>
      <c r="M575" s="181"/>
      <c r="N575" s="181"/>
      <c r="O575" s="181"/>
      <c r="P575" s="181"/>
      <c r="Q575" s="181"/>
      <c r="R575" s="181"/>
      <c r="S575" s="181"/>
      <c r="T575" s="181"/>
      <c r="U575" s="181"/>
      <c r="V575" s="181"/>
      <c r="W575" s="181"/>
      <c r="X575" s="181"/>
      <c r="Y575" s="181"/>
      <c r="Z575" s="181"/>
      <c r="AA575" s="181"/>
      <c r="AB575" s="181"/>
      <c r="AC575" s="181"/>
      <c r="AD575" s="181"/>
      <c r="AE575" s="181"/>
      <c r="AF575" s="181"/>
      <c r="AG575" s="181"/>
      <c r="AH575" s="181"/>
      <c r="AI575" s="181"/>
    </row>
    <row r="576" spans="1:35" x14ac:dyDescent="0.25">
      <c r="A576" s="49"/>
      <c r="B576" s="96"/>
      <c r="C576" s="96"/>
      <c r="D576" s="96"/>
      <c r="E576" s="96"/>
      <c r="F576" s="96"/>
      <c r="G576" s="96"/>
      <c r="H576" s="96"/>
      <c r="I576" s="96"/>
      <c r="J576" s="96"/>
      <c r="K576" s="96"/>
      <c r="L576" s="181"/>
      <c r="M576" s="181"/>
      <c r="N576" s="181"/>
      <c r="O576" s="181"/>
      <c r="P576" s="181"/>
      <c r="Q576" s="181"/>
      <c r="R576" s="181"/>
      <c r="S576" s="181"/>
      <c r="T576" s="181"/>
      <c r="U576" s="181"/>
      <c r="V576" s="181"/>
      <c r="W576" s="181"/>
      <c r="X576" s="181"/>
      <c r="Y576" s="181"/>
      <c r="Z576" s="181"/>
      <c r="AA576" s="181"/>
      <c r="AB576" s="181"/>
      <c r="AC576" s="181"/>
      <c r="AD576" s="181"/>
      <c r="AE576" s="181"/>
      <c r="AF576" s="181"/>
      <c r="AG576" s="181"/>
      <c r="AH576" s="181"/>
      <c r="AI576" s="181"/>
    </row>
    <row r="577" spans="1:35" x14ac:dyDescent="0.25">
      <c r="A577" s="96"/>
      <c r="B577" s="96"/>
      <c r="C577" s="49"/>
      <c r="D577" s="49"/>
      <c r="E577" s="97"/>
      <c r="F577" s="97"/>
      <c r="G577" s="96"/>
      <c r="H577" s="49"/>
      <c r="I577" s="49"/>
      <c r="J577" s="96"/>
      <c r="K577" s="96"/>
      <c r="L577" s="181"/>
      <c r="M577" s="181"/>
      <c r="N577" s="181"/>
      <c r="O577" s="181"/>
      <c r="P577" s="181"/>
      <c r="Q577" s="181"/>
      <c r="R577" s="181"/>
      <c r="S577" s="181"/>
      <c r="T577" s="181"/>
      <c r="U577" s="181"/>
      <c r="V577" s="181"/>
      <c r="W577" s="181"/>
      <c r="X577" s="181"/>
      <c r="Y577" s="181"/>
      <c r="Z577" s="181"/>
      <c r="AA577" s="181"/>
      <c r="AB577" s="181"/>
      <c r="AC577" s="181"/>
      <c r="AD577" s="181"/>
      <c r="AE577" s="181"/>
      <c r="AF577" s="181"/>
      <c r="AG577" s="181"/>
      <c r="AH577" s="181"/>
      <c r="AI577" s="181"/>
    </row>
    <row r="578" spans="1:35" x14ac:dyDescent="0.25">
      <c r="A578" s="96"/>
      <c r="B578" s="96"/>
      <c r="C578" s="49"/>
      <c r="D578" s="49"/>
      <c r="E578" s="97"/>
      <c r="F578" s="97"/>
      <c r="G578" s="96"/>
      <c r="H578" s="49"/>
      <c r="I578" s="49"/>
      <c r="J578" s="96"/>
      <c r="K578" s="96"/>
      <c r="L578" s="181"/>
      <c r="M578" s="181"/>
      <c r="N578" s="181"/>
      <c r="O578" s="181"/>
      <c r="P578" s="181"/>
      <c r="Q578" s="181"/>
      <c r="R578" s="181"/>
      <c r="S578" s="181"/>
      <c r="T578" s="181"/>
      <c r="U578" s="181"/>
      <c r="V578" s="181"/>
      <c r="W578" s="181"/>
      <c r="X578" s="181"/>
      <c r="Y578" s="181"/>
      <c r="Z578" s="181"/>
      <c r="AA578" s="181"/>
      <c r="AB578" s="181"/>
      <c r="AC578" s="181"/>
      <c r="AD578" s="181"/>
      <c r="AE578" s="181"/>
      <c r="AF578" s="181"/>
      <c r="AG578" s="181"/>
      <c r="AH578" s="181"/>
      <c r="AI578" s="181"/>
    </row>
    <row r="579" spans="1:35" x14ac:dyDescent="0.25">
      <c r="A579" s="96"/>
      <c r="B579" s="96"/>
      <c r="C579" s="49"/>
      <c r="D579" s="49"/>
      <c r="E579" s="97"/>
      <c r="F579" s="97"/>
      <c r="G579" s="96"/>
      <c r="H579" s="49"/>
      <c r="I579" s="49"/>
      <c r="J579" s="96"/>
      <c r="K579" s="96"/>
      <c r="L579" s="181"/>
      <c r="M579" s="181"/>
      <c r="N579" s="181"/>
      <c r="O579" s="181"/>
      <c r="P579" s="181"/>
      <c r="Q579" s="181"/>
      <c r="R579" s="181"/>
      <c r="S579" s="181"/>
      <c r="T579" s="181"/>
      <c r="U579" s="181"/>
      <c r="V579" s="181"/>
      <c r="W579" s="181"/>
      <c r="X579" s="181"/>
      <c r="Y579" s="181"/>
      <c r="Z579" s="181"/>
      <c r="AA579" s="181"/>
      <c r="AB579" s="181"/>
      <c r="AC579" s="181"/>
      <c r="AD579" s="181"/>
      <c r="AE579" s="181"/>
      <c r="AF579" s="181"/>
      <c r="AG579" s="181"/>
      <c r="AH579" s="181"/>
      <c r="AI579" s="181"/>
    </row>
    <row r="580" spans="1:35" x14ac:dyDescent="0.25">
      <c r="A580" s="96"/>
      <c r="B580" s="96"/>
      <c r="C580" s="49"/>
      <c r="D580" s="49"/>
      <c r="E580" s="97"/>
      <c r="F580" s="97"/>
      <c r="G580" s="96"/>
      <c r="H580" s="49"/>
      <c r="I580" s="49"/>
      <c r="J580" s="96"/>
      <c r="K580" s="96"/>
      <c r="L580" s="181"/>
      <c r="M580" s="181"/>
      <c r="N580" s="181"/>
      <c r="O580" s="181"/>
      <c r="P580" s="181"/>
      <c r="Q580" s="181"/>
      <c r="R580" s="181"/>
      <c r="S580" s="181"/>
      <c r="T580" s="181"/>
      <c r="U580" s="181"/>
      <c r="V580" s="181"/>
      <c r="W580" s="181"/>
      <c r="X580" s="181"/>
      <c r="Y580" s="181"/>
      <c r="Z580" s="181"/>
      <c r="AA580" s="181"/>
      <c r="AB580" s="181"/>
      <c r="AC580" s="181"/>
      <c r="AD580" s="181"/>
      <c r="AE580" s="181"/>
      <c r="AF580" s="181"/>
      <c r="AG580" s="181"/>
      <c r="AH580" s="181"/>
      <c r="AI580" s="181"/>
    </row>
    <row r="581" spans="1:35" x14ac:dyDescent="0.25">
      <c r="A581" s="96"/>
      <c r="B581" s="96"/>
      <c r="C581" s="49"/>
      <c r="D581" s="49"/>
      <c r="E581" s="97"/>
      <c r="F581" s="97"/>
      <c r="G581" s="96"/>
      <c r="H581" s="49"/>
      <c r="I581" s="49"/>
      <c r="J581" s="96"/>
      <c r="K581" s="96"/>
      <c r="L581" s="181"/>
      <c r="M581" s="181"/>
      <c r="N581" s="181"/>
      <c r="O581" s="181"/>
      <c r="P581" s="181"/>
      <c r="Q581" s="181"/>
      <c r="R581" s="181"/>
      <c r="S581" s="181"/>
      <c r="T581" s="181"/>
      <c r="U581" s="181"/>
      <c r="V581" s="181"/>
      <c r="W581" s="181"/>
      <c r="X581" s="181"/>
      <c r="Y581" s="181"/>
      <c r="Z581" s="181"/>
      <c r="AA581" s="181"/>
      <c r="AB581" s="181"/>
      <c r="AC581" s="181"/>
      <c r="AD581" s="181"/>
      <c r="AE581" s="181"/>
      <c r="AF581" s="181"/>
      <c r="AG581" s="181"/>
      <c r="AH581" s="181"/>
      <c r="AI581" s="181"/>
    </row>
    <row r="582" spans="1:35" x14ac:dyDescent="0.25">
      <c r="A582" s="96"/>
      <c r="B582" s="96"/>
      <c r="C582" s="49"/>
      <c r="D582" s="49"/>
      <c r="E582" s="97"/>
      <c r="F582" s="97"/>
      <c r="G582" s="96"/>
      <c r="H582" s="49"/>
      <c r="I582" s="49"/>
      <c r="J582" s="96"/>
      <c r="K582" s="96"/>
      <c r="L582" s="181"/>
      <c r="M582" s="181"/>
      <c r="N582" s="181"/>
      <c r="O582" s="181"/>
      <c r="P582" s="181"/>
      <c r="Q582" s="181"/>
      <c r="R582" s="181"/>
      <c r="S582" s="181"/>
      <c r="T582" s="181"/>
      <c r="U582" s="181"/>
      <c r="V582" s="181"/>
      <c r="W582" s="181"/>
      <c r="X582" s="181"/>
      <c r="Y582" s="181"/>
      <c r="Z582" s="181"/>
      <c r="AA582" s="181"/>
      <c r="AB582" s="181"/>
      <c r="AC582" s="181"/>
      <c r="AD582" s="181"/>
      <c r="AE582" s="181"/>
      <c r="AF582" s="181"/>
      <c r="AG582" s="181"/>
      <c r="AH582" s="181"/>
      <c r="AI582" s="181"/>
    </row>
    <row r="583" spans="1:35" x14ac:dyDescent="0.25">
      <c r="A583" s="96"/>
      <c r="B583" s="96"/>
      <c r="C583" s="49"/>
      <c r="D583" s="49"/>
      <c r="E583" s="97"/>
      <c r="F583" s="97"/>
      <c r="G583" s="96"/>
      <c r="H583" s="49"/>
      <c r="I583" s="49"/>
      <c r="J583" s="96"/>
      <c r="K583" s="96"/>
      <c r="L583" s="181"/>
      <c r="M583" s="181"/>
      <c r="N583" s="181"/>
      <c r="O583" s="181"/>
      <c r="P583" s="181"/>
      <c r="Q583" s="181"/>
      <c r="R583" s="181"/>
      <c r="S583" s="181"/>
      <c r="T583" s="181"/>
      <c r="U583" s="181"/>
      <c r="V583" s="181"/>
      <c r="W583" s="181"/>
      <c r="X583" s="181"/>
      <c r="Y583" s="181"/>
      <c r="Z583" s="181"/>
      <c r="AA583" s="181"/>
      <c r="AB583" s="181"/>
      <c r="AC583" s="181"/>
      <c r="AD583" s="181"/>
      <c r="AE583" s="181"/>
      <c r="AF583" s="181"/>
      <c r="AG583" s="181"/>
      <c r="AH583" s="181"/>
      <c r="AI583" s="181"/>
    </row>
    <row r="584" spans="1:35" x14ac:dyDescent="0.25">
      <c r="A584" s="96"/>
      <c r="B584" s="96"/>
      <c r="C584" s="49"/>
      <c r="D584" s="49"/>
      <c r="E584" s="97"/>
      <c r="F584" s="97"/>
      <c r="G584" s="96"/>
      <c r="H584" s="49"/>
      <c r="I584" s="49"/>
      <c r="J584" s="96"/>
      <c r="K584" s="96"/>
      <c r="L584" s="181"/>
      <c r="M584" s="181"/>
      <c r="N584" s="181"/>
      <c r="O584" s="181"/>
      <c r="P584" s="181"/>
      <c r="Q584" s="181"/>
      <c r="R584" s="181"/>
      <c r="S584" s="181"/>
      <c r="T584" s="181"/>
      <c r="U584" s="181"/>
      <c r="V584" s="181"/>
      <c r="W584" s="181"/>
      <c r="X584" s="181"/>
      <c r="Y584" s="181"/>
      <c r="Z584" s="181"/>
      <c r="AA584" s="181"/>
      <c r="AB584" s="181"/>
      <c r="AC584" s="181"/>
      <c r="AD584" s="181"/>
      <c r="AE584" s="181"/>
      <c r="AF584" s="181"/>
      <c r="AG584" s="181"/>
      <c r="AH584" s="181"/>
      <c r="AI584" s="181"/>
    </row>
    <row r="585" spans="1:35" x14ac:dyDescent="0.25">
      <c r="A585" s="96"/>
      <c r="B585" s="96"/>
      <c r="C585" s="49"/>
      <c r="D585" s="49"/>
      <c r="E585" s="97"/>
      <c r="F585" s="97"/>
      <c r="G585" s="96"/>
      <c r="H585" s="49"/>
      <c r="I585" s="49"/>
      <c r="J585" s="96"/>
      <c r="K585" s="96"/>
      <c r="L585" s="181"/>
      <c r="M585" s="181"/>
      <c r="N585" s="181"/>
      <c r="O585" s="181"/>
      <c r="P585" s="181"/>
      <c r="Q585" s="181"/>
      <c r="R585" s="181"/>
      <c r="S585" s="181"/>
      <c r="T585" s="181"/>
      <c r="U585" s="181"/>
      <c r="V585" s="181"/>
      <c r="W585" s="181"/>
      <c r="X585" s="181"/>
      <c r="Y585" s="181"/>
      <c r="Z585" s="181"/>
      <c r="AA585" s="181"/>
      <c r="AB585" s="181"/>
      <c r="AC585" s="181"/>
      <c r="AD585" s="181"/>
      <c r="AE585" s="181"/>
      <c r="AF585" s="181"/>
      <c r="AG585" s="181"/>
      <c r="AH585" s="181"/>
      <c r="AI585" s="181"/>
    </row>
    <row r="586" spans="1:35" x14ac:dyDescent="0.25">
      <c r="A586" s="96"/>
      <c r="B586" s="96"/>
      <c r="C586" s="49"/>
      <c r="D586" s="49"/>
      <c r="E586" s="97"/>
      <c r="F586" s="97"/>
      <c r="G586" s="96"/>
      <c r="H586" s="49"/>
      <c r="I586" s="49"/>
      <c r="J586" s="96"/>
      <c r="K586" s="96"/>
      <c r="L586" s="181"/>
      <c r="M586" s="181"/>
      <c r="N586" s="181"/>
      <c r="O586" s="181"/>
      <c r="P586" s="181"/>
      <c r="Q586" s="181"/>
      <c r="R586" s="181"/>
      <c r="S586" s="181"/>
      <c r="T586" s="181"/>
      <c r="U586" s="181"/>
      <c r="V586" s="181"/>
      <c r="W586" s="181"/>
      <c r="X586" s="181"/>
      <c r="Y586" s="181"/>
      <c r="Z586" s="181"/>
      <c r="AA586" s="181"/>
      <c r="AB586" s="181"/>
      <c r="AC586" s="181"/>
      <c r="AD586" s="181"/>
      <c r="AE586" s="181"/>
      <c r="AF586" s="181"/>
      <c r="AG586" s="181"/>
      <c r="AH586" s="181"/>
      <c r="AI586" s="181"/>
    </row>
    <row r="587" spans="1:35" x14ac:dyDescent="0.25">
      <c r="A587" s="96"/>
      <c r="B587" s="96"/>
      <c r="C587" s="49"/>
      <c r="D587" s="49"/>
      <c r="E587" s="97"/>
      <c r="F587" s="97"/>
      <c r="G587" s="96"/>
      <c r="H587" s="49"/>
      <c r="I587" s="49"/>
      <c r="J587" s="96"/>
      <c r="K587" s="96"/>
      <c r="L587" s="181"/>
      <c r="M587" s="181"/>
      <c r="N587" s="181"/>
      <c r="O587" s="181"/>
      <c r="P587" s="181"/>
      <c r="Q587" s="181"/>
      <c r="R587" s="181"/>
      <c r="S587" s="181"/>
      <c r="T587" s="181"/>
      <c r="U587" s="181"/>
      <c r="V587" s="181"/>
      <c r="W587" s="181"/>
      <c r="X587" s="181"/>
      <c r="Y587" s="181"/>
      <c r="Z587" s="181"/>
      <c r="AA587" s="181"/>
      <c r="AB587" s="181"/>
      <c r="AC587" s="181"/>
      <c r="AD587" s="181"/>
      <c r="AE587" s="181"/>
      <c r="AF587" s="181"/>
      <c r="AG587" s="181"/>
      <c r="AH587" s="181"/>
      <c r="AI587" s="181"/>
    </row>
    <row r="588" spans="1:35" x14ac:dyDescent="0.25">
      <c r="A588" s="96"/>
      <c r="B588" s="96"/>
      <c r="C588" s="49"/>
      <c r="D588" s="49"/>
      <c r="E588" s="97"/>
      <c r="F588" s="97"/>
      <c r="G588" s="96"/>
      <c r="H588" s="49"/>
      <c r="I588" s="49"/>
      <c r="J588" s="96"/>
      <c r="K588" s="96"/>
      <c r="L588" s="181"/>
      <c r="M588" s="181"/>
      <c r="N588" s="181"/>
      <c r="O588" s="181"/>
      <c r="P588" s="181"/>
      <c r="Q588" s="181"/>
      <c r="R588" s="181"/>
      <c r="S588" s="181"/>
      <c r="T588" s="181"/>
      <c r="U588" s="181"/>
      <c r="V588" s="181"/>
      <c r="W588" s="181"/>
      <c r="X588" s="181"/>
      <c r="Y588" s="181"/>
      <c r="Z588" s="181"/>
      <c r="AA588" s="181"/>
      <c r="AB588" s="181"/>
      <c r="AC588" s="181"/>
      <c r="AD588" s="181"/>
      <c r="AE588" s="181"/>
      <c r="AF588" s="181"/>
      <c r="AG588" s="181"/>
      <c r="AH588" s="181"/>
      <c r="AI588" s="181"/>
    </row>
    <row r="589" spans="1:35" x14ac:dyDescent="0.25">
      <c r="A589" s="96"/>
      <c r="B589" s="96"/>
      <c r="C589" s="49"/>
      <c r="D589" s="49"/>
      <c r="E589" s="97"/>
      <c r="F589" s="97"/>
      <c r="G589" s="96"/>
      <c r="H589" s="49"/>
      <c r="I589" s="49"/>
      <c r="J589" s="96"/>
      <c r="K589" s="96"/>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row>
    <row r="590" spans="1:35" x14ac:dyDescent="0.25">
      <c r="A590" s="96"/>
      <c r="B590" s="96"/>
      <c r="C590" s="49"/>
      <c r="D590" s="49"/>
      <c r="E590" s="97"/>
      <c r="F590" s="97"/>
      <c r="G590" s="96"/>
      <c r="H590" s="49"/>
      <c r="I590" s="49"/>
      <c r="J590" s="96"/>
      <c r="K590" s="96"/>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row>
    <row r="591" spans="1:35" x14ac:dyDescent="0.25">
      <c r="A591" s="96"/>
      <c r="B591" s="96"/>
      <c r="C591" s="49"/>
      <c r="D591" s="49"/>
      <c r="E591" s="97"/>
      <c r="F591" s="97"/>
      <c r="G591" s="96"/>
      <c r="H591" s="49"/>
      <c r="I591" s="49"/>
      <c r="J591" s="96"/>
      <c r="K591" s="96"/>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row>
    <row r="592" spans="1:35" x14ac:dyDescent="0.25">
      <c r="A592" s="96"/>
      <c r="B592" s="96"/>
      <c r="C592" s="49"/>
      <c r="D592" s="49"/>
      <c r="E592" s="97"/>
      <c r="F592" s="97"/>
      <c r="G592" s="96"/>
      <c r="H592" s="49"/>
      <c r="I592" s="49"/>
      <c r="J592" s="96"/>
      <c r="K592" s="96"/>
      <c r="L592" s="181"/>
      <c r="M592" s="181"/>
      <c r="N592" s="181"/>
      <c r="O592" s="181"/>
      <c r="P592" s="181"/>
      <c r="Q592" s="181"/>
      <c r="R592" s="181"/>
      <c r="S592" s="181"/>
      <c r="T592" s="181"/>
      <c r="U592" s="181"/>
      <c r="V592" s="181"/>
      <c r="W592" s="181"/>
      <c r="X592" s="181"/>
      <c r="Y592" s="181"/>
      <c r="Z592" s="181"/>
      <c r="AA592" s="181"/>
      <c r="AB592" s="181"/>
      <c r="AC592" s="181"/>
      <c r="AD592" s="181"/>
      <c r="AE592" s="181"/>
      <c r="AF592" s="181"/>
      <c r="AG592" s="181"/>
      <c r="AH592" s="181"/>
      <c r="AI592" s="181"/>
    </row>
    <row r="593" spans="1:35" x14ac:dyDescent="0.25">
      <c r="A593" s="96"/>
      <c r="B593" s="96"/>
      <c r="C593" s="49"/>
      <c r="D593" s="49"/>
      <c r="E593" s="97"/>
      <c r="F593" s="97"/>
      <c r="G593" s="96"/>
      <c r="H593" s="49"/>
      <c r="I593" s="49"/>
      <c r="J593" s="96"/>
      <c r="K593" s="96"/>
      <c r="L593" s="181"/>
      <c r="M593" s="181"/>
      <c r="N593" s="181"/>
      <c r="O593" s="181"/>
      <c r="P593" s="181"/>
      <c r="Q593" s="181"/>
      <c r="R593" s="181"/>
      <c r="S593" s="181"/>
      <c r="T593" s="181"/>
      <c r="U593" s="181"/>
      <c r="V593" s="181"/>
      <c r="W593" s="181"/>
      <c r="X593" s="181"/>
      <c r="Y593" s="181"/>
      <c r="Z593" s="181"/>
      <c r="AA593" s="181"/>
      <c r="AB593" s="181"/>
      <c r="AC593" s="181"/>
      <c r="AD593" s="181"/>
      <c r="AE593" s="181"/>
      <c r="AF593" s="181"/>
      <c r="AG593" s="181"/>
      <c r="AH593" s="181"/>
      <c r="AI593" s="181"/>
    </row>
    <row r="594" spans="1:35" x14ac:dyDescent="0.25">
      <c r="A594" s="96"/>
      <c r="B594" s="96"/>
      <c r="C594" s="49"/>
      <c r="D594" s="49"/>
      <c r="E594" s="97"/>
      <c r="F594" s="97"/>
      <c r="G594" s="96"/>
      <c r="H594" s="49"/>
      <c r="I594" s="49"/>
      <c r="J594" s="96"/>
      <c r="K594" s="96"/>
      <c r="L594" s="181"/>
      <c r="M594" s="181"/>
      <c r="N594" s="181"/>
      <c r="O594" s="181"/>
      <c r="P594" s="181"/>
      <c r="Q594" s="181"/>
      <c r="R594" s="181"/>
      <c r="S594" s="181"/>
      <c r="T594" s="181"/>
      <c r="U594" s="181"/>
      <c r="V594" s="181"/>
      <c r="W594" s="181"/>
      <c r="X594" s="181"/>
      <c r="Y594" s="181"/>
      <c r="Z594" s="181"/>
      <c r="AA594" s="181"/>
      <c r="AB594" s="181"/>
      <c r="AC594" s="181"/>
      <c r="AD594" s="181"/>
      <c r="AE594" s="181"/>
      <c r="AF594" s="181"/>
      <c r="AG594" s="181"/>
      <c r="AH594" s="181"/>
      <c r="AI594" s="181"/>
    </row>
    <row r="595" spans="1:35" x14ac:dyDescent="0.25">
      <c r="A595" s="96"/>
      <c r="B595" s="96"/>
      <c r="C595" s="49"/>
      <c r="D595" s="49"/>
      <c r="E595" s="97"/>
      <c r="F595" s="97"/>
      <c r="G595" s="96"/>
      <c r="H595" s="49"/>
      <c r="I595" s="49"/>
      <c r="J595" s="96"/>
      <c r="K595" s="96"/>
      <c r="L595" s="181"/>
      <c r="M595" s="181"/>
      <c r="N595" s="181"/>
      <c r="O595" s="181"/>
      <c r="P595" s="181"/>
      <c r="Q595" s="181"/>
      <c r="R595" s="181"/>
      <c r="S595" s="181"/>
      <c r="T595" s="181"/>
      <c r="U595" s="181"/>
      <c r="V595" s="181"/>
      <c r="W595" s="181"/>
      <c r="X595" s="181"/>
      <c r="Y595" s="181"/>
      <c r="Z595" s="181"/>
      <c r="AA595" s="181"/>
      <c r="AB595" s="181"/>
      <c r="AC595" s="181"/>
      <c r="AD595" s="181"/>
      <c r="AE595" s="181"/>
      <c r="AF595" s="181"/>
      <c r="AG595" s="181"/>
      <c r="AH595" s="181"/>
      <c r="AI595" s="181"/>
    </row>
    <row r="596" spans="1:35" x14ac:dyDescent="0.25">
      <c r="A596" s="96"/>
      <c r="B596" s="96"/>
      <c r="C596" s="49"/>
      <c r="D596" s="49"/>
      <c r="E596" s="97"/>
      <c r="F596" s="97"/>
      <c r="G596" s="96"/>
      <c r="H596" s="49"/>
      <c r="I596" s="49"/>
      <c r="J596" s="96"/>
      <c r="K596" s="96"/>
      <c r="L596" s="181"/>
      <c r="M596" s="181"/>
      <c r="N596" s="181"/>
      <c r="O596" s="181"/>
      <c r="P596" s="181"/>
      <c r="Q596" s="181"/>
      <c r="R596" s="181"/>
      <c r="S596" s="181"/>
      <c r="T596" s="181"/>
      <c r="U596" s="181"/>
      <c r="V596" s="181"/>
      <c r="W596" s="181"/>
      <c r="X596" s="181"/>
      <c r="Y596" s="181"/>
      <c r="Z596" s="181"/>
      <c r="AA596" s="181"/>
      <c r="AB596" s="181"/>
      <c r="AC596" s="181"/>
      <c r="AD596" s="181"/>
      <c r="AE596" s="181"/>
      <c r="AF596" s="181"/>
      <c r="AG596" s="181"/>
      <c r="AH596" s="181"/>
      <c r="AI596" s="181"/>
    </row>
    <row r="597" spans="1:35" x14ac:dyDescent="0.25">
      <c r="A597" s="96"/>
      <c r="B597" s="96"/>
      <c r="C597" s="49"/>
      <c r="D597" s="49"/>
      <c r="E597" s="97"/>
      <c r="F597" s="97"/>
      <c r="G597" s="96"/>
      <c r="H597" s="49"/>
      <c r="I597" s="49"/>
      <c r="J597" s="96"/>
      <c r="K597" s="96"/>
      <c r="L597" s="181"/>
      <c r="M597" s="181"/>
      <c r="N597" s="181"/>
      <c r="O597" s="181"/>
      <c r="P597" s="181"/>
      <c r="Q597" s="181"/>
      <c r="R597" s="181"/>
      <c r="S597" s="181"/>
      <c r="T597" s="181"/>
      <c r="U597" s="181"/>
      <c r="V597" s="181"/>
      <c r="W597" s="181"/>
      <c r="X597" s="181"/>
      <c r="Y597" s="181"/>
      <c r="Z597" s="181"/>
      <c r="AA597" s="181"/>
      <c r="AB597" s="181"/>
      <c r="AC597" s="181"/>
      <c r="AD597" s="181"/>
      <c r="AE597" s="181"/>
      <c r="AF597" s="181"/>
      <c r="AG597" s="181"/>
      <c r="AH597" s="181"/>
      <c r="AI597" s="181"/>
    </row>
    <row r="598" spans="1:35" x14ac:dyDescent="0.25">
      <c r="A598" s="96"/>
      <c r="B598" s="96"/>
      <c r="C598" s="49"/>
      <c r="D598" s="49"/>
      <c r="E598" s="97"/>
      <c r="F598" s="97"/>
      <c r="G598" s="96"/>
      <c r="H598" s="49"/>
      <c r="I598" s="49"/>
      <c r="J598" s="96"/>
      <c r="K598" s="96"/>
      <c r="L598" s="181"/>
      <c r="M598" s="181"/>
      <c r="N598" s="181"/>
      <c r="O598" s="181"/>
      <c r="P598" s="181"/>
      <c r="Q598" s="181"/>
      <c r="R598" s="181"/>
      <c r="S598" s="181"/>
      <c r="T598" s="181"/>
      <c r="U598" s="181"/>
      <c r="V598" s="181"/>
      <c r="W598" s="181"/>
      <c r="X598" s="181"/>
      <c r="Y598" s="181"/>
      <c r="Z598" s="181"/>
      <c r="AA598" s="181"/>
      <c r="AB598" s="181"/>
      <c r="AC598" s="181"/>
      <c r="AD598" s="181"/>
      <c r="AE598" s="181"/>
      <c r="AF598" s="181"/>
      <c r="AG598" s="181"/>
      <c r="AH598" s="181"/>
      <c r="AI598" s="181"/>
    </row>
    <row r="599" spans="1:35" x14ac:dyDescent="0.25">
      <c r="A599" s="96"/>
      <c r="B599" s="96"/>
      <c r="C599" s="49"/>
      <c r="D599" s="49"/>
      <c r="E599" s="97"/>
      <c r="F599" s="97"/>
      <c r="G599" s="96"/>
      <c r="H599" s="49"/>
      <c r="I599" s="49"/>
      <c r="J599" s="96"/>
      <c r="K599" s="96"/>
      <c r="L599" s="181"/>
      <c r="M599" s="181"/>
      <c r="N599" s="181"/>
      <c r="O599" s="181"/>
      <c r="P599" s="181"/>
      <c r="Q599" s="181"/>
      <c r="R599" s="181"/>
      <c r="S599" s="181"/>
      <c r="T599" s="181"/>
      <c r="U599" s="181"/>
      <c r="V599" s="181"/>
      <c r="W599" s="181"/>
      <c r="X599" s="181"/>
      <c r="Y599" s="181"/>
      <c r="Z599" s="181"/>
      <c r="AA599" s="181"/>
      <c r="AB599" s="181"/>
      <c r="AC599" s="181"/>
      <c r="AD599" s="181"/>
      <c r="AE599" s="181"/>
      <c r="AF599" s="181"/>
      <c r="AG599" s="181"/>
      <c r="AH599" s="181"/>
      <c r="AI599" s="181"/>
    </row>
    <row r="600" spans="1:35" x14ac:dyDescent="0.25">
      <c r="A600" s="96"/>
      <c r="B600" s="96"/>
      <c r="C600" s="49"/>
      <c r="D600" s="49"/>
      <c r="E600" s="97"/>
      <c r="F600" s="97"/>
      <c r="G600" s="96"/>
      <c r="H600" s="49"/>
      <c r="I600" s="49"/>
      <c r="J600" s="96"/>
      <c r="K600" s="96"/>
      <c r="L600" s="181"/>
      <c r="M600" s="181"/>
      <c r="N600" s="181"/>
      <c r="O600" s="181"/>
      <c r="P600" s="181"/>
      <c r="Q600" s="181"/>
      <c r="R600" s="181"/>
      <c r="S600" s="181"/>
      <c r="T600" s="181"/>
      <c r="U600" s="181"/>
      <c r="V600" s="181"/>
      <c r="W600" s="181"/>
      <c r="X600" s="181"/>
      <c r="Y600" s="181"/>
      <c r="Z600" s="181"/>
      <c r="AA600" s="181"/>
      <c r="AB600" s="181"/>
      <c r="AC600" s="181"/>
      <c r="AD600" s="181"/>
      <c r="AE600" s="181"/>
      <c r="AF600" s="181"/>
      <c r="AG600" s="181"/>
      <c r="AH600" s="181"/>
      <c r="AI600" s="181"/>
    </row>
    <row r="601" spans="1:35" x14ac:dyDescent="0.25">
      <c r="A601" s="49"/>
      <c r="B601" s="49"/>
      <c r="C601" s="49"/>
      <c r="D601" s="49"/>
      <c r="E601" s="49"/>
      <c r="F601" s="49"/>
      <c r="G601" s="49"/>
      <c r="H601" s="49"/>
      <c r="I601" s="49"/>
      <c r="J601" s="49"/>
      <c r="K601" s="49"/>
      <c r="L601" s="181"/>
      <c r="M601" s="181"/>
      <c r="N601" s="181"/>
      <c r="O601" s="181"/>
      <c r="P601" s="181"/>
      <c r="Q601" s="181"/>
      <c r="R601" s="181"/>
      <c r="S601" s="181"/>
      <c r="T601" s="181"/>
      <c r="U601" s="181"/>
      <c r="V601" s="181"/>
      <c r="W601" s="181"/>
      <c r="X601" s="181"/>
      <c r="Y601" s="181"/>
      <c r="Z601" s="181"/>
      <c r="AA601" s="181"/>
      <c r="AB601" s="181"/>
      <c r="AC601" s="181"/>
      <c r="AD601" s="181"/>
      <c r="AE601" s="181"/>
      <c r="AF601" s="181"/>
      <c r="AG601" s="181"/>
      <c r="AH601" s="181"/>
      <c r="AI601" s="181"/>
    </row>
    <row r="602" spans="1:35" x14ac:dyDescent="0.25">
      <c r="A602" s="49"/>
      <c r="B602" s="49"/>
      <c r="C602" s="49"/>
      <c r="D602" s="49"/>
      <c r="E602" s="49"/>
      <c r="F602" s="49"/>
      <c r="G602" s="49"/>
      <c r="H602" s="49"/>
      <c r="I602" s="49"/>
      <c r="J602" s="49"/>
      <c r="K602" s="49"/>
      <c r="L602" s="181"/>
      <c r="M602" s="181"/>
      <c r="N602" s="181"/>
      <c r="O602" s="181"/>
      <c r="P602" s="181"/>
      <c r="Q602" s="181"/>
      <c r="R602" s="181"/>
      <c r="S602" s="181"/>
      <c r="T602" s="181"/>
      <c r="U602" s="181"/>
      <c r="V602" s="181"/>
      <c r="W602" s="181"/>
      <c r="X602" s="181"/>
      <c r="Y602" s="181"/>
      <c r="Z602" s="181"/>
      <c r="AA602" s="181"/>
      <c r="AB602" s="181"/>
      <c r="AC602" s="181"/>
      <c r="AD602" s="181"/>
      <c r="AE602" s="181"/>
      <c r="AF602" s="181"/>
      <c r="AG602" s="181"/>
      <c r="AH602" s="181"/>
      <c r="AI602" s="181"/>
    </row>
    <row r="603" spans="1:35" x14ac:dyDescent="0.25">
      <c r="A603" s="49"/>
      <c r="B603" s="49"/>
      <c r="C603" s="49"/>
      <c r="D603" s="49"/>
      <c r="E603" s="49"/>
      <c r="F603" s="49"/>
      <c r="G603" s="49"/>
      <c r="H603" s="49"/>
      <c r="I603" s="49"/>
      <c r="J603" s="49"/>
      <c r="K603" s="49"/>
      <c r="L603" s="181"/>
      <c r="M603" s="181"/>
      <c r="N603" s="181"/>
      <c r="O603" s="181"/>
      <c r="P603" s="181"/>
      <c r="Q603" s="181"/>
      <c r="R603" s="181"/>
      <c r="S603" s="181"/>
      <c r="T603" s="181"/>
      <c r="U603" s="181"/>
      <c r="V603" s="181"/>
      <c r="W603" s="181"/>
      <c r="X603" s="181"/>
      <c r="Y603" s="181"/>
      <c r="Z603" s="181"/>
      <c r="AA603" s="181"/>
      <c r="AB603" s="181"/>
      <c r="AC603" s="181"/>
      <c r="AD603" s="181"/>
      <c r="AE603" s="181"/>
      <c r="AF603" s="181"/>
      <c r="AG603" s="181"/>
      <c r="AH603" s="181"/>
      <c r="AI603" s="181"/>
    </row>
    <row r="604" spans="1:35" x14ac:dyDescent="0.25">
      <c r="A604" s="49"/>
      <c r="B604" s="49"/>
      <c r="C604" s="49"/>
      <c r="D604" s="49"/>
      <c r="E604" s="49"/>
      <c r="F604" s="49"/>
      <c r="G604" s="49"/>
      <c r="H604" s="49"/>
      <c r="I604" s="49"/>
      <c r="J604" s="49"/>
      <c r="K604" s="49"/>
      <c r="L604" s="181"/>
      <c r="M604" s="181"/>
      <c r="N604" s="181"/>
      <c r="O604" s="181"/>
      <c r="P604" s="181"/>
      <c r="Q604" s="181"/>
      <c r="R604" s="181"/>
      <c r="S604" s="181"/>
      <c r="T604" s="181"/>
      <c r="U604" s="181"/>
      <c r="V604" s="181"/>
      <c r="W604" s="181"/>
      <c r="X604" s="181"/>
      <c r="Y604" s="181"/>
      <c r="Z604" s="181"/>
      <c r="AA604" s="181"/>
      <c r="AB604" s="181"/>
      <c r="AC604" s="181"/>
      <c r="AD604" s="181"/>
      <c r="AE604" s="181"/>
      <c r="AF604" s="181"/>
      <c r="AG604" s="181"/>
      <c r="AH604" s="181"/>
      <c r="AI604" s="181"/>
    </row>
    <row r="605" spans="1:35" x14ac:dyDescent="0.25">
      <c r="A605" s="49"/>
      <c r="B605" s="49"/>
      <c r="C605" s="49"/>
      <c r="D605" s="49"/>
      <c r="E605" s="49"/>
      <c r="F605" s="49"/>
      <c r="G605" s="49"/>
      <c r="H605" s="49"/>
      <c r="I605" s="49"/>
      <c r="J605" s="49"/>
      <c r="K605" s="49"/>
      <c r="L605" s="181"/>
      <c r="M605" s="181"/>
      <c r="N605" s="181"/>
      <c r="O605" s="181"/>
      <c r="P605" s="181"/>
      <c r="Q605" s="181"/>
      <c r="R605" s="181"/>
      <c r="S605" s="181"/>
      <c r="T605" s="181"/>
      <c r="U605" s="181"/>
      <c r="V605" s="181"/>
      <c r="W605" s="181"/>
      <c r="X605" s="181"/>
      <c r="Y605" s="181"/>
      <c r="Z605" s="181"/>
      <c r="AA605" s="181"/>
      <c r="AB605" s="181"/>
      <c r="AC605" s="181"/>
      <c r="AD605" s="181"/>
      <c r="AE605" s="181"/>
      <c r="AF605" s="181"/>
      <c r="AG605" s="181"/>
      <c r="AH605" s="181"/>
      <c r="AI605" s="181"/>
    </row>
    <row r="606" spans="1:35" x14ac:dyDescent="0.25">
      <c r="A606" s="49"/>
      <c r="B606" s="49"/>
      <c r="C606" s="49"/>
      <c r="D606" s="49"/>
      <c r="E606" s="49"/>
      <c r="F606" s="49"/>
      <c r="G606" s="49"/>
      <c r="H606" s="49"/>
      <c r="I606" s="49"/>
      <c r="J606" s="49"/>
      <c r="K606" s="49"/>
      <c r="L606" s="181"/>
      <c r="M606" s="181"/>
      <c r="N606" s="181"/>
      <c r="O606" s="181"/>
      <c r="P606" s="181"/>
      <c r="Q606" s="181"/>
      <c r="R606" s="181"/>
      <c r="S606" s="181"/>
      <c r="T606" s="181"/>
      <c r="U606" s="181"/>
      <c r="V606" s="181"/>
      <c r="W606" s="181"/>
      <c r="X606" s="181"/>
      <c r="Y606" s="181"/>
      <c r="Z606" s="181"/>
      <c r="AA606" s="181"/>
      <c r="AB606" s="181"/>
      <c r="AC606" s="181"/>
      <c r="AD606" s="181"/>
      <c r="AE606" s="181"/>
      <c r="AF606" s="181"/>
      <c r="AG606" s="181"/>
      <c r="AH606" s="181"/>
      <c r="AI606" s="181"/>
    </row>
    <row r="607" spans="1:35" x14ac:dyDescent="0.25">
      <c r="A607" s="49"/>
      <c r="B607" s="49"/>
      <c r="C607" s="49"/>
      <c r="D607" s="49"/>
      <c r="E607" s="49"/>
      <c r="F607" s="49"/>
      <c r="G607" s="49"/>
      <c r="H607" s="49"/>
      <c r="I607" s="49"/>
      <c r="J607" s="49"/>
      <c r="K607" s="49"/>
      <c r="L607" s="181"/>
      <c r="M607" s="181"/>
      <c r="N607" s="181"/>
      <c r="O607" s="181"/>
      <c r="P607" s="181"/>
      <c r="Q607" s="181"/>
      <c r="R607" s="181"/>
      <c r="S607" s="181"/>
      <c r="T607" s="181"/>
      <c r="U607" s="181"/>
      <c r="V607" s="181"/>
      <c r="W607" s="181"/>
      <c r="X607" s="181"/>
      <c r="Y607" s="181"/>
      <c r="Z607" s="181"/>
      <c r="AA607" s="181"/>
      <c r="AB607" s="181"/>
      <c r="AC607" s="181"/>
      <c r="AD607" s="181"/>
      <c r="AE607" s="181"/>
      <c r="AF607" s="181"/>
      <c r="AG607" s="181"/>
      <c r="AH607" s="181"/>
      <c r="AI607" s="181"/>
    </row>
    <row r="608" spans="1:35" x14ac:dyDescent="0.25">
      <c r="A608" s="49"/>
      <c r="B608" s="49"/>
      <c r="C608" s="49"/>
      <c r="D608" s="49"/>
      <c r="E608" s="49"/>
      <c r="F608" s="49"/>
      <c r="G608" s="49"/>
      <c r="H608" s="49"/>
      <c r="I608" s="49"/>
      <c r="J608" s="49"/>
      <c r="K608" s="49"/>
      <c r="L608" s="181"/>
      <c r="M608" s="181"/>
      <c r="N608" s="181"/>
      <c r="O608" s="181"/>
      <c r="P608" s="181"/>
      <c r="Q608" s="181"/>
      <c r="R608" s="181"/>
      <c r="S608" s="181"/>
      <c r="T608" s="181"/>
      <c r="U608" s="181"/>
      <c r="V608" s="181"/>
      <c r="W608" s="181"/>
      <c r="X608" s="181"/>
      <c r="Y608" s="181"/>
      <c r="Z608" s="181"/>
      <c r="AA608" s="181"/>
      <c r="AB608" s="181"/>
      <c r="AC608" s="181"/>
      <c r="AD608" s="181"/>
      <c r="AE608" s="181"/>
      <c r="AF608" s="181"/>
      <c r="AG608" s="181"/>
      <c r="AH608" s="181"/>
      <c r="AI608" s="181"/>
    </row>
    <row r="609" spans="1:35" x14ac:dyDescent="0.25">
      <c r="A609" s="49"/>
      <c r="B609" s="49"/>
      <c r="C609" s="49"/>
      <c r="D609" s="49"/>
      <c r="E609" s="49"/>
      <c r="F609" s="49"/>
      <c r="G609" s="49"/>
      <c r="H609" s="49"/>
      <c r="I609" s="49"/>
      <c r="J609" s="49"/>
      <c r="K609" s="49"/>
      <c r="L609" s="181"/>
      <c r="M609" s="181"/>
      <c r="N609" s="181"/>
      <c r="O609" s="181"/>
      <c r="P609" s="181"/>
      <c r="Q609" s="181"/>
      <c r="R609" s="181"/>
      <c r="S609" s="181"/>
      <c r="T609" s="181"/>
      <c r="U609" s="181"/>
      <c r="V609" s="181"/>
      <c r="W609" s="181"/>
      <c r="X609" s="181"/>
      <c r="Y609" s="181"/>
      <c r="Z609" s="181"/>
      <c r="AA609" s="181"/>
      <c r="AB609" s="181"/>
      <c r="AC609" s="181"/>
      <c r="AD609" s="181"/>
      <c r="AE609" s="181"/>
      <c r="AF609" s="181"/>
      <c r="AG609" s="181"/>
      <c r="AH609" s="181"/>
      <c r="AI609" s="181"/>
    </row>
    <row r="610" spans="1:35" x14ac:dyDescent="0.25">
      <c r="A610" s="49"/>
      <c r="B610" s="49"/>
      <c r="C610" s="49"/>
      <c r="D610" s="49"/>
      <c r="E610" s="49"/>
      <c r="F610" s="49"/>
      <c r="G610" s="49"/>
      <c r="H610" s="49"/>
      <c r="I610" s="49"/>
      <c r="J610" s="49"/>
      <c r="K610" s="49"/>
      <c r="L610" s="181"/>
      <c r="M610" s="181"/>
      <c r="N610" s="181"/>
      <c r="O610" s="181"/>
      <c r="P610" s="181"/>
      <c r="Q610" s="181"/>
      <c r="R610" s="181"/>
      <c r="S610" s="181"/>
      <c r="T610" s="181"/>
      <c r="U610" s="181"/>
      <c r="V610" s="181"/>
      <c r="W610" s="181"/>
      <c r="X610" s="181"/>
      <c r="Y610" s="181"/>
      <c r="Z610" s="181"/>
      <c r="AA610" s="181"/>
      <c r="AB610" s="181"/>
      <c r="AC610" s="181"/>
      <c r="AD610" s="181"/>
      <c r="AE610" s="181"/>
      <c r="AF610" s="181"/>
      <c r="AG610" s="181"/>
      <c r="AH610" s="181"/>
      <c r="AI610" s="181"/>
    </row>
    <row r="611" spans="1:35" x14ac:dyDescent="0.25">
      <c r="A611" s="49"/>
      <c r="B611" s="49"/>
      <c r="C611" s="49"/>
      <c r="D611" s="49"/>
      <c r="E611" s="49"/>
      <c r="F611" s="49"/>
      <c r="G611" s="49"/>
      <c r="H611" s="49"/>
      <c r="I611" s="49"/>
      <c r="J611" s="49"/>
      <c r="K611" s="49"/>
      <c r="L611" s="181"/>
      <c r="M611" s="181"/>
      <c r="N611" s="181"/>
      <c r="O611" s="181"/>
      <c r="P611" s="181"/>
      <c r="Q611" s="181"/>
      <c r="R611" s="181"/>
      <c r="S611" s="181"/>
      <c r="T611" s="181"/>
      <c r="U611" s="181"/>
      <c r="V611" s="181"/>
      <c r="W611" s="181"/>
      <c r="X611" s="181"/>
      <c r="Y611" s="181"/>
      <c r="Z611" s="181"/>
      <c r="AA611" s="181"/>
      <c r="AB611" s="181"/>
      <c r="AC611" s="181"/>
      <c r="AD611" s="181"/>
      <c r="AE611" s="181"/>
      <c r="AF611" s="181"/>
      <c r="AG611" s="181"/>
      <c r="AH611" s="181"/>
      <c r="AI611" s="181"/>
    </row>
    <row r="612" spans="1:35" x14ac:dyDescent="0.25">
      <c r="A612" s="49"/>
      <c r="B612" s="49"/>
      <c r="C612" s="49"/>
      <c r="D612" s="49"/>
      <c r="E612" s="49"/>
      <c r="F612" s="49"/>
      <c r="G612" s="49"/>
      <c r="H612" s="49"/>
      <c r="I612" s="49"/>
      <c r="J612" s="49"/>
      <c r="K612" s="49"/>
      <c r="L612" s="181"/>
      <c r="M612" s="181"/>
      <c r="N612" s="181"/>
      <c r="O612" s="181"/>
      <c r="P612" s="181"/>
      <c r="Q612" s="181"/>
      <c r="R612" s="181"/>
      <c r="S612" s="181"/>
      <c r="T612" s="181"/>
      <c r="U612" s="181"/>
      <c r="V612" s="181"/>
      <c r="W612" s="181"/>
      <c r="X612" s="181"/>
      <c r="Y612" s="181"/>
      <c r="Z612" s="181"/>
      <c r="AA612" s="181"/>
      <c r="AB612" s="181"/>
      <c r="AC612" s="181"/>
      <c r="AD612" s="181"/>
      <c r="AE612" s="181"/>
      <c r="AF612" s="181"/>
      <c r="AG612" s="181"/>
      <c r="AH612" s="181"/>
      <c r="AI612" s="181"/>
    </row>
    <row r="613" spans="1:35" x14ac:dyDescent="0.25">
      <c r="A613" s="49"/>
      <c r="B613" s="199"/>
      <c r="C613" s="49"/>
      <c r="D613" s="49"/>
      <c r="E613" s="49"/>
      <c r="F613" s="49"/>
      <c r="G613" s="49"/>
      <c r="H613" s="49"/>
      <c r="I613" s="49"/>
      <c r="J613" s="49"/>
      <c r="K613" s="49"/>
      <c r="L613" s="181"/>
      <c r="M613" s="181"/>
      <c r="N613" s="181"/>
      <c r="O613" s="181"/>
      <c r="P613" s="181"/>
      <c r="Q613" s="181"/>
      <c r="R613" s="181"/>
      <c r="S613" s="181"/>
      <c r="T613" s="181"/>
      <c r="U613" s="181"/>
      <c r="V613" s="181"/>
      <c r="W613" s="181"/>
      <c r="X613" s="181"/>
      <c r="Y613" s="181"/>
      <c r="Z613" s="181"/>
      <c r="AA613" s="181"/>
      <c r="AB613" s="181"/>
      <c r="AC613" s="181"/>
      <c r="AD613" s="181"/>
      <c r="AE613" s="181"/>
      <c r="AF613" s="181"/>
      <c r="AG613" s="181"/>
      <c r="AH613" s="181"/>
      <c r="AI613" s="181"/>
    </row>
    <row r="614" spans="1:35" x14ac:dyDescent="0.25">
      <c r="A614" s="49"/>
      <c r="B614" s="49"/>
      <c r="C614" s="49"/>
      <c r="D614" s="49"/>
      <c r="E614" s="49"/>
      <c r="F614" s="49"/>
      <c r="G614" s="49"/>
      <c r="H614" s="49"/>
      <c r="I614" s="49"/>
      <c r="J614" s="49"/>
      <c r="K614" s="49"/>
      <c r="L614" s="181"/>
      <c r="M614" s="181"/>
      <c r="N614" s="181"/>
      <c r="O614" s="181"/>
      <c r="P614" s="181"/>
      <c r="Q614" s="181"/>
      <c r="R614" s="181"/>
      <c r="S614" s="181"/>
      <c r="T614" s="181"/>
      <c r="U614" s="181"/>
      <c r="V614" s="181"/>
      <c r="W614" s="181"/>
      <c r="X614" s="181"/>
      <c r="Y614" s="181"/>
      <c r="Z614" s="181"/>
      <c r="AA614" s="181"/>
      <c r="AB614" s="181"/>
      <c r="AC614" s="181"/>
      <c r="AD614" s="181"/>
      <c r="AE614" s="181"/>
      <c r="AF614" s="181"/>
      <c r="AG614" s="181"/>
      <c r="AH614" s="181"/>
      <c r="AI614" s="181"/>
    </row>
    <row r="615" spans="1:35" x14ac:dyDescent="0.25">
      <c r="A615" s="49"/>
      <c r="B615" s="49"/>
      <c r="C615" s="49"/>
      <c r="D615" s="49"/>
      <c r="E615" s="49"/>
      <c r="F615" s="49"/>
      <c r="G615" s="49"/>
      <c r="H615" s="49"/>
      <c r="I615" s="49"/>
      <c r="J615" s="49"/>
      <c r="K615" s="49"/>
      <c r="L615" s="181"/>
      <c r="M615" s="181"/>
      <c r="N615" s="181"/>
      <c r="O615" s="181"/>
      <c r="P615" s="181"/>
      <c r="Q615" s="181"/>
      <c r="R615" s="181"/>
      <c r="S615" s="181"/>
      <c r="T615" s="181"/>
      <c r="U615" s="181"/>
      <c r="V615" s="181"/>
      <c r="W615" s="181"/>
      <c r="X615" s="181"/>
      <c r="Y615" s="181"/>
      <c r="Z615" s="181"/>
      <c r="AA615" s="181"/>
      <c r="AB615" s="181"/>
      <c r="AC615" s="181"/>
      <c r="AD615" s="181"/>
      <c r="AE615" s="181"/>
      <c r="AF615" s="181"/>
      <c r="AG615" s="181"/>
      <c r="AH615" s="181"/>
      <c r="AI615" s="181"/>
    </row>
    <row r="616" spans="1:35" x14ac:dyDescent="0.25">
      <c r="A616" s="49"/>
      <c r="B616" s="49"/>
      <c r="C616" s="49"/>
      <c r="D616" s="49"/>
      <c r="E616" s="49"/>
      <c r="F616" s="49"/>
      <c r="G616" s="49"/>
      <c r="H616" s="49"/>
      <c r="I616" s="49"/>
      <c r="J616" s="49"/>
      <c r="K616" s="49"/>
      <c r="L616" s="181"/>
      <c r="M616" s="181"/>
      <c r="N616" s="181"/>
      <c r="O616" s="181"/>
      <c r="P616" s="181"/>
      <c r="Q616" s="181"/>
      <c r="R616" s="181"/>
      <c r="S616" s="181"/>
      <c r="T616" s="181"/>
      <c r="U616" s="181"/>
      <c r="V616" s="181"/>
      <c r="W616" s="181"/>
      <c r="X616" s="181"/>
      <c r="Y616" s="181"/>
      <c r="Z616" s="181"/>
      <c r="AA616" s="181"/>
      <c r="AB616" s="181"/>
      <c r="AC616" s="181"/>
      <c r="AD616" s="181"/>
      <c r="AE616" s="181"/>
      <c r="AF616" s="181"/>
      <c r="AG616" s="181"/>
      <c r="AH616" s="181"/>
      <c r="AI616" s="181"/>
    </row>
    <row r="617" spans="1:35" x14ac:dyDescent="0.25">
      <c r="A617" s="49"/>
      <c r="B617" s="49"/>
      <c r="C617" s="49"/>
      <c r="D617" s="49"/>
      <c r="E617" s="49"/>
      <c r="F617" s="49"/>
      <c r="G617" s="49"/>
      <c r="H617" s="49"/>
      <c r="I617" s="49"/>
      <c r="J617" s="49"/>
      <c r="K617" s="49"/>
      <c r="L617" s="181"/>
      <c r="M617" s="181"/>
      <c r="N617" s="181"/>
      <c r="O617" s="181"/>
      <c r="P617" s="181"/>
      <c r="Q617" s="181"/>
      <c r="R617" s="181"/>
      <c r="S617" s="181"/>
      <c r="T617" s="181"/>
      <c r="U617" s="181"/>
      <c r="V617" s="181"/>
      <c r="W617" s="181"/>
      <c r="X617" s="181"/>
      <c r="Y617" s="181"/>
      <c r="Z617" s="181"/>
      <c r="AA617" s="181"/>
      <c r="AB617" s="181"/>
      <c r="AC617" s="181"/>
      <c r="AD617" s="181"/>
      <c r="AE617" s="181"/>
      <c r="AF617" s="181"/>
      <c r="AG617" s="181"/>
      <c r="AH617" s="181"/>
      <c r="AI617" s="181"/>
    </row>
    <row r="618" spans="1:35" x14ac:dyDescent="0.25">
      <c r="A618" s="49"/>
      <c r="B618" s="49"/>
      <c r="C618" s="49"/>
      <c r="D618" s="49"/>
      <c r="E618" s="49"/>
      <c r="F618" s="49"/>
      <c r="G618" s="49"/>
      <c r="H618" s="49"/>
      <c r="I618" s="49"/>
      <c r="J618" s="49"/>
      <c r="K618" s="49"/>
      <c r="L618" s="181"/>
      <c r="M618" s="181"/>
      <c r="N618" s="181"/>
      <c r="O618" s="181"/>
      <c r="P618" s="181"/>
      <c r="Q618" s="181"/>
      <c r="R618" s="181"/>
      <c r="S618" s="181"/>
      <c r="T618" s="181"/>
      <c r="U618" s="181"/>
      <c r="V618" s="181"/>
      <c r="W618" s="181"/>
      <c r="X618" s="181"/>
      <c r="Y618" s="181"/>
      <c r="Z618" s="181"/>
      <c r="AA618" s="181"/>
      <c r="AB618" s="181"/>
      <c r="AC618" s="181"/>
      <c r="AD618" s="181"/>
      <c r="AE618" s="181"/>
      <c r="AF618" s="181"/>
      <c r="AG618" s="181"/>
      <c r="AH618" s="181"/>
      <c r="AI618" s="181"/>
    </row>
    <row r="619" spans="1:35" x14ac:dyDescent="0.25">
      <c r="A619" s="49"/>
      <c r="B619" s="49"/>
      <c r="C619" s="49"/>
      <c r="D619" s="49"/>
      <c r="E619" s="49"/>
      <c r="F619" s="49"/>
      <c r="G619" s="49"/>
      <c r="H619" s="49"/>
      <c r="I619" s="49"/>
      <c r="J619" s="49"/>
      <c r="K619" s="49"/>
      <c r="L619" s="181"/>
      <c r="M619" s="181"/>
      <c r="N619" s="181"/>
      <c r="O619" s="181"/>
      <c r="P619" s="181"/>
      <c r="Q619" s="181"/>
      <c r="R619" s="181"/>
      <c r="S619" s="181"/>
      <c r="T619" s="181"/>
      <c r="U619" s="181"/>
      <c r="V619" s="181"/>
      <c r="W619" s="181"/>
      <c r="X619" s="181"/>
      <c r="Y619" s="181"/>
      <c r="Z619" s="181"/>
      <c r="AA619" s="181"/>
      <c r="AB619" s="181"/>
      <c r="AC619" s="181"/>
      <c r="AD619" s="181"/>
      <c r="AE619" s="181"/>
      <c r="AF619" s="181"/>
      <c r="AG619" s="181"/>
      <c r="AH619" s="181"/>
      <c r="AI619" s="181"/>
    </row>
    <row r="620" spans="1:35" x14ac:dyDescent="0.25">
      <c r="A620" s="49"/>
      <c r="B620" s="49"/>
      <c r="C620" s="49"/>
      <c r="D620" s="49"/>
      <c r="E620" s="49"/>
      <c r="F620" s="49"/>
      <c r="G620" s="49"/>
      <c r="H620" s="49"/>
      <c r="I620" s="49"/>
      <c r="J620" s="49"/>
      <c r="K620" s="49"/>
      <c r="L620" s="181"/>
      <c r="M620" s="181"/>
      <c r="N620" s="181"/>
      <c r="O620" s="181"/>
      <c r="P620" s="181"/>
      <c r="Q620" s="181"/>
      <c r="R620" s="181"/>
      <c r="S620" s="181"/>
      <c r="T620" s="181"/>
      <c r="U620" s="181"/>
      <c r="V620" s="181"/>
      <c r="W620" s="181"/>
      <c r="X620" s="181"/>
      <c r="Y620" s="181"/>
      <c r="Z620" s="181"/>
      <c r="AA620" s="181"/>
      <c r="AB620" s="181"/>
      <c r="AC620" s="181"/>
      <c r="AD620" s="181"/>
      <c r="AE620" s="181"/>
      <c r="AF620" s="181"/>
      <c r="AG620" s="181"/>
      <c r="AH620" s="181"/>
      <c r="AI620" s="181"/>
    </row>
    <row r="621" spans="1:35" x14ac:dyDescent="0.25">
      <c r="A621" s="49"/>
      <c r="B621" s="49"/>
      <c r="C621" s="49"/>
      <c r="D621" s="49"/>
      <c r="E621" s="49"/>
      <c r="F621" s="49"/>
      <c r="G621" s="49"/>
      <c r="H621" s="49"/>
      <c r="I621" s="49"/>
      <c r="J621" s="49"/>
      <c r="K621" s="49"/>
      <c r="L621" s="181"/>
      <c r="M621" s="181"/>
      <c r="N621" s="181"/>
      <c r="O621" s="181"/>
      <c r="P621" s="181"/>
      <c r="Q621" s="181"/>
      <c r="R621" s="181"/>
      <c r="S621" s="181"/>
      <c r="T621" s="181"/>
      <c r="U621" s="181"/>
      <c r="V621" s="181"/>
      <c r="W621" s="181"/>
      <c r="X621" s="181"/>
      <c r="Y621" s="181"/>
      <c r="Z621" s="181"/>
      <c r="AA621" s="181"/>
      <c r="AB621" s="181"/>
      <c r="AC621" s="181"/>
      <c r="AD621" s="181"/>
      <c r="AE621" s="181"/>
      <c r="AF621" s="181"/>
      <c r="AG621" s="181"/>
      <c r="AH621" s="181"/>
      <c r="AI621" s="181"/>
    </row>
    <row r="622" spans="1:35" x14ac:dyDescent="0.25">
      <c r="A622" s="49"/>
      <c r="B622" s="49"/>
      <c r="C622" s="49"/>
      <c r="D622" s="49"/>
      <c r="E622" s="49"/>
      <c r="F622" s="49"/>
      <c r="G622" s="49"/>
      <c r="H622" s="49"/>
      <c r="I622" s="49"/>
      <c r="J622" s="199"/>
      <c r="K622" s="49"/>
      <c r="L622" s="181"/>
      <c r="M622" s="181"/>
      <c r="N622" s="181"/>
      <c r="O622" s="181"/>
      <c r="P622" s="181"/>
      <c r="Q622" s="181"/>
      <c r="R622" s="181"/>
      <c r="S622" s="181"/>
      <c r="T622" s="181"/>
      <c r="U622" s="181"/>
      <c r="V622" s="181"/>
      <c r="W622" s="181"/>
      <c r="X622" s="181"/>
      <c r="Y622" s="181"/>
      <c r="Z622" s="181"/>
      <c r="AA622" s="181"/>
      <c r="AB622" s="181"/>
      <c r="AC622" s="181"/>
      <c r="AD622" s="181"/>
      <c r="AE622" s="181"/>
      <c r="AF622" s="181"/>
      <c r="AG622" s="181"/>
      <c r="AH622" s="181"/>
      <c r="AI622" s="181"/>
    </row>
    <row r="623" spans="1:35" x14ac:dyDescent="0.25">
      <c r="A623" s="49"/>
      <c r="B623" s="49"/>
      <c r="C623" s="49"/>
      <c r="D623" s="49"/>
      <c r="E623" s="49"/>
      <c r="F623" s="49"/>
      <c r="G623" s="49"/>
      <c r="H623" s="49"/>
      <c r="I623" s="49"/>
      <c r="J623" s="49"/>
      <c r="K623" s="49"/>
      <c r="L623" s="181"/>
      <c r="M623" s="181"/>
      <c r="N623" s="181"/>
      <c r="O623" s="181"/>
      <c r="P623" s="181"/>
      <c r="Q623" s="181"/>
      <c r="R623" s="181"/>
      <c r="S623" s="181"/>
      <c r="T623" s="181"/>
      <c r="U623" s="181"/>
      <c r="V623" s="181"/>
      <c r="W623" s="181"/>
      <c r="X623" s="181"/>
      <c r="Y623" s="181"/>
      <c r="Z623" s="181"/>
      <c r="AA623" s="181"/>
      <c r="AB623" s="181"/>
      <c r="AC623" s="181"/>
      <c r="AD623" s="181"/>
      <c r="AE623" s="181"/>
      <c r="AF623" s="181"/>
      <c r="AG623" s="181"/>
      <c r="AH623" s="181"/>
      <c r="AI623" s="181"/>
    </row>
    <row r="624" spans="1:35" x14ac:dyDescent="0.25">
      <c r="A624" s="199"/>
      <c r="B624" s="49"/>
      <c r="C624" s="49"/>
      <c r="D624" s="49"/>
      <c r="E624" s="49"/>
      <c r="F624" s="49"/>
      <c r="G624" s="49"/>
      <c r="H624" s="49"/>
      <c r="I624" s="49"/>
      <c r="J624" s="49"/>
      <c r="K624" s="49"/>
      <c r="L624" s="181"/>
      <c r="M624" s="181"/>
      <c r="N624" s="181"/>
      <c r="O624" s="181"/>
      <c r="P624" s="181"/>
      <c r="Q624" s="181"/>
      <c r="R624" s="181"/>
      <c r="S624" s="181"/>
      <c r="T624" s="181"/>
      <c r="U624" s="181"/>
      <c r="V624" s="181"/>
      <c r="W624" s="181"/>
      <c r="X624" s="181"/>
      <c r="Y624" s="181"/>
      <c r="Z624" s="181"/>
      <c r="AA624" s="181"/>
      <c r="AB624" s="181"/>
      <c r="AC624" s="181"/>
      <c r="AD624" s="181"/>
      <c r="AE624" s="181"/>
      <c r="AF624" s="181"/>
      <c r="AG624" s="181"/>
      <c r="AH624" s="181"/>
      <c r="AI624" s="181"/>
    </row>
    <row r="625" spans="1:35" x14ac:dyDescent="0.25">
      <c r="A625" s="49"/>
      <c r="B625" s="49"/>
      <c r="C625" s="49"/>
      <c r="D625" s="49"/>
      <c r="E625" s="49"/>
      <c r="F625" s="49"/>
      <c r="G625" s="49"/>
      <c r="H625" s="49"/>
      <c r="I625" s="49"/>
      <c r="J625" s="49"/>
      <c r="K625" s="49"/>
      <c r="L625" s="181"/>
      <c r="M625" s="181"/>
      <c r="N625" s="181"/>
      <c r="O625" s="181"/>
      <c r="P625" s="181"/>
      <c r="Q625" s="181"/>
      <c r="R625" s="181"/>
      <c r="S625" s="181"/>
      <c r="T625" s="181"/>
      <c r="U625" s="181"/>
      <c r="V625" s="181"/>
      <c r="W625" s="181"/>
      <c r="X625" s="181"/>
      <c r="Y625" s="181"/>
      <c r="Z625" s="181"/>
      <c r="AA625" s="181"/>
      <c r="AB625" s="181"/>
      <c r="AC625" s="181"/>
      <c r="AD625" s="181"/>
      <c r="AE625" s="181"/>
      <c r="AF625" s="181"/>
      <c r="AG625" s="181"/>
      <c r="AH625" s="181"/>
      <c r="AI625" s="181"/>
    </row>
    <row r="626" spans="1:35" x14ac:dyDescent="0.25">
      <c r="A626" s="49"/>
      <c r="B626" s="49"/>
      <c r="C626" s="49"/>
      <c r="D626" s="49"/>
      <c r="E626" s="49"/>
      <c r="F626" s="49"/>
      <c r="G626" s="49"/>
      <c r="H626" s="49"/>
      <c r="I626" s="49"/>
      <c r="J626" s="49"/>
      <c r="K626" s="49"/>
      <c r="L626" s="181"/>
      <c r="M626" s="181"/>
      <c r="N626" s="181"/>
      <c r="O626" s="181"/>
      <c r="P626" s="181"/>
      <c r="Q626" s="181"/>
      <c r="R626" s="181"/>
      <c r="S626" s="181"/>
      <c r="T626" s="181"/>
      <c r="U626" s="181"/>
      <c r="V626" s="181"/>
      <c r="W626" s="181"/>
      <c r="X626" s="181"/>
      <c r="Y626" s="181"/>
      <c r="Z626" s="181"/>
      <c r="AA626" s="181"/>
      <c r="AB626" s="181"/>
      <c r="AC626" s="181"/>
      <c r="AD626" s="181"/>
      <c r="AE626" s="181"/>
      <c r="AF626" s="181"/>
      <c r="AG626" s="181"/>
      <c r="AH626" s="181"/>
      <c r="AI626" s="181"/>
    </row>
    <row r="627" spans="1:35" x14ac:dyDescent="0.25">
      <c r="A627" s="49"/>
      <c r="B627" s="49"/>
      <c r="C627" s="49"/>
      <c r="D627" s="49"/>
      <c r="E627" s="49"/>
      <c r="F627" s="49"/>
      <c r="G627" s="49"/>
      <c r="H627" s="49"/>
      <c r="I627" s="49"/>
      <c r="J627" s="49"/>
      <c r="K627" s="49"/>
      <c r="L627" s="181"/>
      <c r="M627" s="181"/>
      <c r="N627" s="181"/>
      <c r="O627" s="181"/>
      <c r="P627" s="181"/>
      <c r="Q627" s="181"/>
      <c r="R627" s="181"/>
      <c r="S627" s="181"/>
      <c r="T627" s="181"/>
      <c r="U627" s="181"/>
      <c r="V627" s="181"/>
      <c r="W627" s="181"/>
      <c r="X627" s="181"/>
      <c r="Y627" s="181"/>
      <c r="Z627" s="181"/>
      <c r="AA627" s="181"/>
      <c r="AB627" s="181"/>
      <c r="AC627" s="181"/>
      <c r="AD627" s="181"/>
      <c r="AE627" s="181"/>
      <c r="AF627" s="181"/>
      <c r="AG627" s="181"/>
      <c r="AH627" s="181"/>
      <c r="AI627" s="181"/>
    </row>
    <row r="628" spans="1:35" x14ac:dyDescent="0.25">
      <c r="A628" s="49"/>
      <c r="B628" s="49"/>
      <c r="C628" s="49"/>
      <c r="D628" s="49"/>
      <c r="E628" s="49"/>
      <c r="F628" s="49"/>
      <c r="G628" s="49"/>
      <c r="H628" s="49"/>
      <c r="I628" s="49"/>
      <c r="J628" s="49"/>
      <c r="K628" s="49"/>
      <c r="L628" s="181"/>
      <c r="M628" s="181"/>
      <c r="N628" s="181"/>
      <c r="O628" s="181"/>
      <c r="P628" s="181"/>
      <c r="Q628" s="181"/>
      <c r="R628" s="181"/>
      <c r="S628" s="181"/>
      <c r="T628" s="181"/>
      <c r="U628" s="181"/>
      <c r="V628" s="181"/>
      <c r="W628" s="181"/>
      <c r="X628" s="181"/>
      <c r="Y628" s="181"/>
      <c r="Z628" s="181"/>
      <c r="AA628" s="181"/>
      <c r="AB628" s="181"/>
      <c r="AC628" s="181"/>
      <c r="AD628" s="181"/>
      <c r="AE628" s="181"/>
      <c r="AF628" s="181"/>
      <c r="AG628" s="181"/>
      <c r="AH628" s="181"/>
      <c r="AI628" s="181"/>
    </row>
    <row r="629" spans="1:35" x14ac:dyDescent="0.25">
      <c r="A629" s="49"/>
      <c r="B629" s="49"/>
      <c r="C629" s="49"/>
      <c r="D629" s="49"/>
      <c r="E629" s="49"/>
      <c r="F629" s="49"/>
      <c r="G629" s="49"/>
      <c r="H629" s="49"/>
      <c r="I629" s="49"/>
      <c r="J629" s="49"/>
      <c r="K629" s="49"/>
      <c r="L629" s="181"/>
      <c r="M629" s="181"/>
      <c r="N629" s="181"/>
      <c r="O629" s="181"/>
      <c r="P629" s="181"/>
      <c r="Q629" s="181"/>
      <c r="R629" s="181"/>
      <c r="S629" s="181"/>
      <c r="T629" s="181"/>
      <c r="U629" s="181"/>
      <c r="V629" s="181"/>
      <c r="W629" s="181"/>
      <c r="X629" s="181"/>
      <c r="Y629" s="181"/>
      <c r="Z629" s="181"/>
      <c r="AA629" s="181"/>
      <c r="AB629" s="181"/>
      <c r="AC629" s="181"/>
      <c r="AD629" s="181"/>
      <c r="AE629" s="181"/>
      <c r="AF629" s="181"/>
      <c r="AG629" s="181"/>
      <c r="AH629" s="181"/>
      <c r="AI629" s="181"/>
    </row>
    <row r="630" spans="1:35" x14ac:dyDescent="0.25">
      <c r="A630" s="49"/>
      <c r="B630" s="49"/>
      <c r="C630" s="49"/>
      <c r="D630" s="49"/>
      <c r="E630" s="49"/>
      <c r="F630" s="49"/>
      <c r="G630" s="49"/>
      <c r="H630" s="49"/>
      <c r="I630" s="49"/>
      <c r="J630" s="49"/>
      <c r="K630" s="49"/>
      <c r="L630" s="181"/>
      <c r="M630" s="181"/>
      <c r="N630" s="181"/>
      <c r="O630" s="181"/>
      <c r="P630" s="181"/>
      <c r="Q630" s="181"/>
      <c r="R630" s="181"/>
      <c r="S630" s="181"/>
      <c r="T630" s="181"/>
      <c r="U630" s="181"/>
      <c r="V630" s="181"/>
      <c r="W630" s="181"/>
      <c r="X630" s="181"/>
      <c r="Y630" s="181"/>
      <c r="Z630" s="181"/>
      <c r="AA630" s="181"/>
      <c r="AB630" s="181"/>
      <c r="AC630" s="181"/>
      <c r="AD630" s="181"/>
      <c r="AE630" s="181"/>
      <c r="AF630" s="181"/>
      <c r="AG630" s="181"/>
      <c r="AH630" s="181"/>
      <c r="AI630" s="181"/>
    </row>
    <row r="631" spans="1:35" x14ac:dyDescent="0.25">
      <c r="A631" s="49"/>
      <c r="B631" s="96"/>
      <c r="C631" s="96"/>
      <c r="D631" s="96"/>
      <c r="E631" s="96"/>
      <c r="F631" s="96"/>
      <c r="G631" s="96"/>
      <c r="H631" s="96"/>
      <c r="I631" s="96"/>
      <c r="J631" s="96"/>
      <c r="K631" s="96"/>
      <c r="L631" s="181"/>
      <c r="M631" s="181"/>
      <c r="N631" s="181"/>
      <c r="O631" s="181"/>
      <c r="P631" s="181"/>
      <c r="Q631" s="181"/>
      <c r="R631" s="181"/>
      <c r="S631" s="181"/>
      <c r="T631" s="181"/>
      <c r="U631" s="181"/>
      <c r="V631" s="181"/>
      <c r="W631" s="181"/>
      <c r="X631" s="181"/>
      <c r="Y631" s="181"/>
      <c r="Z631" s="181"/>
      <c r="AA631" s="181"/>
      <c r="AB631" s="181"/>
      <c r="AC631" s="181"/>
      <c r="AD631" s="181"/>
      <c r="AE631" s="181"/>
      <c r="AF631" s="181"/>
      <c r="AG631" s="181"/>
      <c r="AH631" s="181"/>
      <c r="AI631" s="181"/>
    </row>
    <row r="632" spans="1:35" x14ac:dyDescent="0.25">
      <c r="A632" s="49"/>
      <c r="B632" s="96"/>
      <c r="C632" s="96"/>
      <c r="D632" s="96"/>
      <c r="E632" s="96"/>
      <c r="F632" s="96"/>
      <c r="G632" s="96"/>
      <c r="H632" s="96"/>
      <c r="I632" s="96"/>
      <c r="J632" s="96"/>
      <c r="K632" s="96"/>
      <c r="L632" s="181"/>
      <c r="M632" s="181"/>
      <c r="N632" s="181"/>
      <c r="O632" s="181"/>
      <c r="P632" s="181"/>
      <c r="Q632" s="181"/>
      <c r="R632" s="181"/>
      <c r="S632" s="181"/>
      <c r="T632" s="181"/>
      <c r="U632" s="181"/>
      <c r="V632" s="181"/>
      <c r="W632" s="181"/>
      <c r="X632" s="181"/>
      <c r="Y632" s="181"/>
      <c r="Z632" s="181"/>
      <c r="AA632" s="181"/>
      <c r="AB632" s="181"/>
      <c r="AC632" s="181"/>
      <c r="AD632" s="181"/>
      <c r="AE632" s="181"/>
      <c r="AF632" s="181"/>
      <c r="AG632" s="181"/>
      <c r="AH632" s="181"/>
      <c r="AI632" s="181"/>
    </row>
    <row r="633" spans="1:35" x14ac:dyDescent="0.25">
      <c r="A633" s="96"/>
      <c r="B633" s="96"/>
      <c r="C633" s="49"/>
      <c r="D633" s="49"/>
      <c r="E633" s="97"/>
      <c r="F633" s="97"/>
      <c r="G633" s="96"/>
      <c r="H633" s="49"/>
      <c r="I633" s="49"/>
      <c r="J633" s="96"/>
      <c r="K633" s="96"/>
      <c r="L633" s="181"/>
      <c r="M633" s="181"/>
      <c r="N633" s="181"/>
      <c r="O633" s="181"/>
      <c r="P633" s="181"/>
      <c r="Q633" s="181"/>
      <c r="R633" s="181"/>
      <c r="S633" s="181"/>
      <c r="T633" s="181"/>
      <c r="U633" s="181"/>
      <c r="V633" s="181"/>
      <c r="W633" s="181"/>
      <c r="X633" s="181"/>
      <c r="Y633" s="181"/>
      <c r="Z633" s="181"/>
      <c r="AA633" s="181"/>
      <c r="AB633" s="181"/>
      <c r="AC633" s="181"/>
      <c r="AD633" s="181"/>
      <c r="AE633" s="181"/>
      <c r="AF633" s="181"/>
      <c r="AG633" s="181"/>
      <c r="AH633" s="181"/>
      <c r="AI633" s="181"/>
    </row>
    <row r="634" spans="1:35" x14ac:dyDescent="0.25">
      <c r="A634" s="96"/>
      <c r="B634" s="96"/>
      <c r="C634" s="49"/>
      <c r="D634" s="49"/>
      <c r="E634" s="97"/>
      <c r="F634" s="97"/>
      <c r="G634" s="96"/>
      <c r="H634" s="49"/>
      <c r="I634" s="49"/>
      <c r="J634" s="96"/>
      <c r="K634" s="96"/>
      <c r="L634" s="181"/>
      <c r="M634" s="181"/>
      <c r="N634" s="181"/>
      <c r="O634" s="181"/>
      <c r="P634" s="181"/>
      <c r="Q634" s="181"/>
      <c r="R634" s="181"/>
      <c r="S634" s="181"/>
      <c r="T634" s="181"/>
      <c r="U634" s="181"/>
      <c r="V634" s="181"/>
      <c r="W634" s="181"/>
      <c r="X634" s="181"/>
      <c r="Y634" s="181"/>
      <c r="Z634" s="181"/>
      <c r="AA634" s="181"/>
      <c r="AB634" s="181"/>
      <c r="AC634" s="181"/>
      <c r="AD634" s="181"/>
      <c r="AE634" s="181"/>
      <c r="AF634" s="181"/>
      <c r="AG634" s="181"/>
      <c r="AH634" s="181"/>
      <c r="AI634" s="181"/>
    </row>
    <row r="635" spans="1:35" x14ac:dyDescent="0.25">
      <c r="A635" s="96"/>
      <c r="B635" s="96"/>
      <c r="C635" s="49"/>
      <c r="D635" s="49"/>
      <c r="E635" s="97"/>
      <c r="F635" s="97"/>
      <c r="G635" s="96"/>
      <c r="H635" s="49"/>
      <c r="I635" s="49"/>
      <c r="J635" s="96"/>
      <c r="K635" s="96"/>
      <c r="L635" s="181"/>
      <c r="M635" s="181"/>
      <c r="N635" s="181"/>
      <c r="O635" s="181"/>
      <c r="P635" s="181"/>
      <c r="Q635" s="181"/>
      <c r="R635" s="181"/>
      <c r="S635" s="181"/>
      <c r="T635" s="181"/>
      <c r="U635" s="181"/>
      <c r="V635" s="181"/>
      <c r="W635" s="181"/>
      <c r="X635" s="181"/>
      <c r="Y635" s="181"/>
      <c r="Z635" s="181"/>
      <c r="AA635" s="181"/>
      <c r="AB635" s="181"/>
      <c r="AC635" s="181"/>
      <c r="AD635" s="181"/>
      <c r="AE635" s="181"/>
      <c r="AF635" s="181"/>
      <c r="AG635" s="181"/>
      <c r="AH635" s="181"/>
      <c r="AI635" s="181"/>
    </row>
    <row r="636" spans="1:35" x14ac:dyDescent="0.25">
      <c r="A636" s="96"/>
      <c r="B636" s="96"/>
      <c r="C636" s="49"/>
      <c r="D636" s="49"/>
      <c r="E636" s="97"/>
      <c r="F636" s="97"/>
      <c r="G636" s="96"/>
      <c r="H636" s="49"/>
      <c r="I636" s="49"/>
      <c r="J636" s="96"/>
      <c r="K636" s="96"/>
      <c r="L636" s="181"/>
      <c r="M636" s="181"/>
      <c r="N636" s="181"/>
      <c r="O636" s="181"/>
      <c r="P636" s="181"/>
      <c r="Q636" s="181"/>
      <c r="R636" s="181"/>
      <c r="S636" s="181"/>
      <c r="T636" s="181"/>
      <c r="U636" s="181"/>
      <c r="V636" s="181"/>
      <c r="W636" s="181"/>
      <c r="X636" s="181"/>
      <c r="Y636" s="181"/>
      <c r="Z636" s="181"/>
      <c r="AA636" s="181"/>
      <c r="AB636" s="181"/>
      <c r="AC636" s="181"/>
      <c r="AD636" s="181"/>
      <c r="AE636" s="181"/>
      <c r="AF636" s="181"/>
      <c r="AG636" s="181"/>
      <c r="AH636" s="181"/>
      <c r="AI636" s="181"/>
    </row>
    <row r="637" spans="1:35" x14ac:dyDescent="0.25">
      <c r="A637" s="96"/>
      <c r="B637" s="96"/>
      <c r="C637" s="49"/>
      <c r="D637" s="49"/>
      <c r="E637" s="97"/>
      <c r="F637" s="97"/>
      <c r="G637" s="96"/>
      <c r="H637" s="49"/>
      <c r="I637" s="49"/>
      <c r="J637" s="96"/>
      <c r="K637" s="96"/>
      <c r="L637" s="181"/>
      <c r="M637" s="181"/>
      <c r="N637" s="181"/>
      <c r="O637" s="181"/>
      <c r="P637" s="181"/>
      <c r="Q637" s="181"/>
      <c r="R637" s="181"/>
      <c r="S637" s="181"/>
      <c r="T637" s="181"/>
      <c r="U637" s="181"/>
      <c r="V637" s="181"/>
      <c r="W637" s="181"/>
      <c r="X637" s="181"/>
      <c r="Y637" s="181"/>
      <c r="Z637" s="181"/>
      <c r="AA637" s="181"/>
      <c r="AB637" s="181"/>
      <c r="AC637" s="181"/>
      <c r="AD637" s="181"/>
      <c r="AE637" s="181"/>
      <c r="AF637" s="181"/>
      <c r="AG637" s="181"/>
      <c r="AH637" s="181"/>
      <c r="AI637" s="181"/>
    </row>
    <row r="638" spans="1:35" x14ac:dyDescent="0.25">
      <c r="A638" s="96"/>
      <c r="B638" s="96"/>
      <c r="C638" s="49"/>
      <c r="D638" s="49"/>
      <c r="E638" s="97"/>
      <c r="F638" s="97"/>
      <c r="G638" s="96"/>
      <c r="H638" s="49"/>
      <c r="I638" s="49"/>
      <c r="J638" s="96"/>
      <c r="K638" s="96"/>
      <c r="L638" s="181"/>
      <c r="M638" s="181"/>
      <c r="N638" s="181"/>
      <c r="O638" s="181"/>
      <c r="P638" s="181"/>
      <c r="Q638" s="181"/>
      <c r="R638" s="181"/>
      <c r="S638" s="181"/>
      <c r="T638" s="181"/>
      <c r="U638" s="181"/>
      <c r="V638" s="181"/>
      <c r="W638" s="181"/>
      <c r="X638" s="181"/>
      <c r="Y638" s="181"/>
      <c r="Z638" s="181"/>
      <c r="AA638" s="181"/>
      <c r="AB638" s="181"/>
      <c r="AC638" s="181"/>
      <c r="AD638" s="181"/>
      <c r="AE638" s="181"/>
      <c r="AF638" s="181"/>
      <c r="AG638" s="181"/>
      <c r="AH638" s="181"/>
      <c r="AI638" s="181"/>
    </row>
    <row r="639" spans="1:35" x14ac:dyDescent="0.25">
      <c r="A639" s="96"/>
      <c r="B639" s="96"/>
      <c r="C639" s="49"/>
      <c r="D639" s="49"/>
      <c r="E639" s="97"/>
      <c r="F639" s="97"/>
      <c r="G639" s="96"/>
      <c r="H639" s="49"/>
      <c r="I639" s="49"/>
      <c r="J639" s="96"/>
      <c r="K639" s="96"/>
      <c r="L639" s="181"/>
      <c r="M639" s="181"/>
      <c r="N639" s="181"/>
      <c r="O639" s="181"/>
      <c r="P639" s="181"/>
      <c r="Q639" s="181"/>
      <c r="R639" s="181"/>
      <c r="S639" s="181"/>
      <c r="T639" s="181"/>
      <c r="U639" s="181"/>
      <c r="V639" s="181"/>
      <c r="W639" s="181"/>
      <c r="X639" s="181"/>
      <c r="Y639" s="181"/>
      <c r="Z639" s="181"/>
      <c r="AA639" s="181"/>
      <c r="AB639" s="181"/>
      <c r="AC639" s="181"/>
      <c r="AD639" s="181"/>
      <c r="AE639" s="181"/>
      <c r="AF639" s="181"/>
      <c r="AG639" s="181"/>
      <c r="AH639" s="181"/>
      <c r="AI639" s="181"/>
    </row>
    <row r="640" spans="1:35" x14ac:dyDescent="0.25">
      <c r="A640" s="96"/>
      <c r="B640" s="96"/>
      <c r="C640" s="49"/>
      <c r="D640" s="49"/>
      <c r="E640" s="97"/>
      <c r="F640" s="97"/>
      <c r="G640" s="96"/>
      <c r="H640" s="49"/>
      <c r="I640" s="49"/>
      <c r="J640" s="96"/>
      <c r="K640" s="96"/>
      <c r="L640" s="181"/>
      <c r="M640" s="181"/>
      <c r="N640" s="181"/>
      <c r="O640" s="181"/>
      <c r="P640" s="181"/>
      <c r="Q640" s="181"/>
      <c r="R640" s="181"/>
      <c r="S640" s="181"/>
      <c r="T640" s="181"/>
      <c r="U640" s="181"/>
      <c r="V640" s="181"/>
      <c r="W640" s="181"/>
      <c r="X640" s="181"/>
      <c r="Y640" s="181"/>
      <c r="Z640" s="181"/>
      <c r="AA640" s="181"/>
      <c r="AB640" s="181"/>
      <c r="AC640" s="181"/>
      <c r="AD640" s="181"/>
      <c r="AE640" s="181"/>
      <c r="AF640" s="181"/>
      <c r="AG640" s="181"/>
      <c r="AH640" s="181"/>
      <c r="AI640" s="181"/>
    </row>
    <row r="641" spans="1:35" x14ac:dyDescent="0.25">
      <c r="A641" s="96"/>
      <c r="B641" s="96"/>
      <c r="C641" s="49"/>
      <c r="D641" s="49"/>
      <c r="E641" s="97"/>
      <c r="F641" s="97"/>
      <c r="G641" s="96"/>
      <c r="H641" s="49"/>
      <c r="I641" s="49"/>
      <c r="J641" s="96"/>
      <c r="K641" s="96"/>
      <c r="L641" s="181"/>
      <c r="M641" s="181"/>
      <c r="N641" s="181"/>
      <c r="O641" s="181"/>
      <c r="P641" s="181"/>
      <c r="Q641" s="181"/>
      <c r="R641" s="181"/>
      <c r="S641" s="181"/>
      <c r="T641" s="181"/>
      <c r="U641" s="181"/>
      <c r="V641" s="181"/>
      <c r="W641" s="181"/>
      <c r="X641" s="181"/>
      <c r="Y641" s="181"/>
      <c r="Z641" s="181"/>
      <c r="AA641" s="181"/>
      <c r="AB641" s="181"/>
      <c r="AC641" s="181"/>
      <c r="AD641" s="181"/>
      <c r="AE641" s="181"/>
      <c r="AF641" s="181"/>
      <c r="AG641" s="181"/>
      <c r="AH641" s="181"/>
      <c r="AI641" s="181"/>
    </row>
    <row r="642" spans="1:35" x14ac:dyDescent="0.25">
      <c r="A642" s="96"/>
      <c r="B642" s="96"/>
      <c r="C642" s="49"/>
      <c r="D642" s="49"/>
      <c r="E642" s="97"/>
      <c r="F642" s="97"/>
      <c r="G642" s="96"/>
      <c r="H642" s="49"/>
      <c r="I642" s="49"/>
      <c r="J642" s="96"/>
      <c r="K642" s="96"/>
      <c r="L642" s="181"/>
      <c r="M642" s="181"/>
      <c r="N642" s="181"/>
      <c r="O642" s="181"/>
      <c r="P642" s="181"/>
      <c r="Q642" s="181"/>
      <c r="R642" s="181"/>
      <c r="S642" s="181"/>
      <c r="T642" s="181"/>
      <c r="U642" s="181"/>
      <c r="V642" s="181"/>
      <c r="W642" s="181"/>
      <c r="X642" s="181"/>
      <c r="Y642" s="181"/>
      <c r="Z642" s="181"/>
      <c r="AA642" s="181"/>
      <c r="AB642" s="181"/>
      <c r="AC642" s="181"/>
      <c r="AD642" s="181"/>
      <c r="AE642" s="181"/>
      <c r="AF642" s="181"/>
      <c r="AG642" s="181"/>
      <c r="AH642" s="181"/>
      <c r="AI642" s="181"/>
    </row>
    <row r="643" spans="1:35" x14ac:dyDescent="0.25">
      <c r="A643" s="96"/>
      <c r="B643" s="96"/>
      <c r="C643" s="49"/>
      <c r="D643" s="49"/>
      <c r="E643" s="97"/>
      <c r="F643" s="97"/>
      <c r="G643" s="96"/>
      <c r="H643" s="49"/>
      <c r="I643" s="49"/>
      <c r="J643" s="96"/>
      <c r="K643" s="96"/>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row>
    <row r="644" spans="1:35" x14ac:dyDescent="0.25">
      <c r="A644" s="96"/>
      <c r="B644" s="96"/>
      <c r="C644" s="49"/>
      <c r="D644" s="49"/>
      <c r="E644" s="97"/>
      <c r="F644" s="97"/>
      <c r="G644" s="96"/>
      <c r="H644" s="49"/>
      <c r="I644" s="49"/>
      <c r="J644" s="96"/>
      <c r="K644" s="96"/>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row>
    <row r="645" spans="1:35" x14ac:dyDescent="0.25">
      <c r="A645" s="96"/>
      <c r="B645" s="96"/>
      <c r="C645" s="49"/>
      <c r="D645" s="49"/>
      <c r="E645" s="97"/>
      <c r="F645" s="97"/>
      <c r="G645" s="96"/>
      <c r="H645" s="49"/>
      <c r="I645" s="49"/>
      <c r="J645" s="96"/>
      <c r="K645" s="96"/>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row>
    <row r="646" spans="1:35" x14ac:dyDescent="0.25">
      <c r="A646" s="96"/>
      <c r="B646" s="96"/>
      <c r="C646" s="49"/>
      <c r="D646" s="49"/>
      <c r="E646" s="97"/>
      <c r="F646" s="97"/>
      <c r="G646" s="96"/>
      <c r="H646" s="49"/>
      <c r="I646" s="49"/>
      <c r="J646" s="96"/>
      <c r="K646" s="96"/>
      <c r="L646" s="181"/>
      <c r="M646" s="181"/>
      <c r="N646" s="181"/>
      <c r="O646" s="181"/>
      <c r="P646" s="181"/>
      <c r="Q646" s="181"/>
      <c r="R646" s="181"/>
      <c r="S646" s="181"/>
      <c r="T646" s="181"/>
      <c r="U646" s="181"/>
      <c r="V646" s="181"/>
      <c r="W646" s="181"/>
      <c r="X646" s="181"/>
      <c r="Y646" s="181"/>
      <c r="Z646" s="181"/>
      <c r="AA646" s="181"/>
      <c r="AB646" s="181"/>
      <c r="AC646" s="181"/>
      <c r="AD646" s="181"/>
      <c r="AE646" s="181"/>
      <c r="AF646" s="181"/>
      <c r="AG646" s="181"/>
      <c r="AH646" s="181"/>
      <c r="AI646" s="181"/>
    </row>
    <row r="647" spans="1:35" x14ac:dyDescent="0.25">
      <c r="A647" s="96"/>
      <c r="B647" s="96"/>
      <c r="C647" s="49"/>
      <c r="D647" s="49"/>
      <c r="E647" s="97"/>
      <c r="F647" s="97"/>
      <c r="G647" s="96"/>
      <c r="H647" s="49"/>
      <c r="I647" s="49"/>
      <c r="J647" s="96"/>
      <c r="K647" s="96"/>
      <c r="L647" s="181"/>
      <c r="M647" s="181"/>
      <c r="N647" s="181"/>
      <c r="O647" s="181"/>
      <c r="P647" s="181"/>
      <c r="Q647" s="181"/>
      <c r="R647" s="181"/>
      <c r="S647" s="181"/>
      <c r="T647" s="181"/>
      <c r="U647" s="181"/>
      <c r="V647" s="181"/>
      <c r="W647" s="181"/>
      <c r="X647" s="181"/>
      <c r="Y647" s="181"/>
      <c r="Z647" s="181"/>
      <c r="AA647" s="181"/>
      <c r="AB647" s="181"/>
      <c r="AC647" s="181"/>
      <c r="AD647" s="181"/>
      <c r="AE647" s="181"/>
      <c r="AF647" s="181"/>
      <c r="AG647" s="181"/>
      <c r="AH647" s="181"/>
      <c r="AI647" s="181"/>
    </row>
    <row r="648" spans="1:35" x14ac:dyDescent="0.25">
      <c r="A648" s="96"/>
      <c r="B648" s="96"/>
      <c r="C648" s="49"/>
      <c r="D648" s="49"/>
      <c r="E648" s="97"/>
      <c r="F648" s="97"/>
      <c r="G648" s="96"/>
      <c r="H648" s="49"/>
      <c r="I648" s="49"/>
      <c r="J648" s="96"/>
      <c r="K648" s="96"/>
      <c r="L648" s="181"/>
      <c r="M648" s="181"/>
      <c r="N648" s="181"/>
      <c r="O648" s="181"/>
      <c r="P648" s="181"/>
      <c r="Q648" s="181"/>
      <c r="R648" s="181"/>
      <c r="S648" s="181"/>
      <c r="T648" s="181"/>
      <c r="U648" s="181"/>
      <c r="V648" s="181"/>
      <c r="W648" s="181"/>
      <c r="X648" s="181"/>
      <c r="Y648" s="181"/>
      <c r="Z648" s="181"/>
      <c r="AA648" s="181"/>
      <c r="AB648" s="181"/>
      <c r="AC648" s="181"/>
      <c r="AD648" s="181"/>
      <c r="AE648" s="181"/>
      <c r="AF648" s="181"/>
      <c r="AG648" s="181"/>
      <c r="AH648" s="181"/>
      <c r="AI648" s="181"/>
    </row>
    <row r="649" spans="1:35" x14ac:dyDescent="0.25">
      <c r="A649" s="96"/>
      <c r="B649" s="96"/>
      <c r="C649" s="49"/>
      <c r="D649" s="49"/>
      <c r="E649" s="97"/>
      <c r="F649" s="97"/>
      <c r="G649" s="96"/>
      <c r="H649" s="49"/>
      <c r="I649" s="49"/>
      <c r="J649" s="96"/>
      <c r="K649" s="96"/>
      <c r="L649" s="181"/>
      <c r="M649" s="181"/>
      <c r="N649" s="181"/>
      <c r="O649" s="181"/>
      <c r="P649" s="181"/>
      <c r="Q649" s="181"/>
      <c r="R649" s="181"/>
      <c r="S649" s="181"/>
      <c r="T649" s="181"/>
      <c r="U649" s="181"/>
      <c r="V649" s="181"/>
      <c r="W649" s="181"/>
      <c r="X649" s="181"/>
      <c r="Y649" s="181"/>
      <c r="Z649" s="181"/>
      <c r="AA649" s="181"/>
      <c r="AB649" s="181"/>
      <c r="AC649" s="181"/>
      <c r="AD649" s="181"/>
      <c r="AE649" s="181"/>
      <c r="AF649" s="181"/>
      <c r="AG649" s="181"/>
      <c r="AH649" s="181"/>
      <c r="AI649" s="181"/>
    </row>
    <row r="650" spans="1:35" x14ac:dyDescent="0.25">
      <c r="A650" s="96"/>
      <c r="B650" s="96"/>
      <c r="C650" s="49"/>
      <c r="D650" s="49"/>
      <c r="E650" s="97"/>
      <c r="F650" s="97"/>
      <c r="G650" s="96"/>
      <c r="H650" s="49"/>
      <c r="I650" s="49"/>
      <c r="J650" s="96"/>
      <c r="K650" s="96"/>
      <c r="L650" s="181"/>
      <c r="M650" s="181"/>
      <c r="N650" s="181"/>
      <c r="O650" s="181"/>
      <c r="P650" s="181"/>
      <c r="Q650" s="181"/>
      <c r="R650" s="181"/>
      <c r="S650" s="181"/>
      <c r="T650" s="181"/>
      <c r="U650" s="181"/>
      <c r="V650" s="181"/>
      <c r="W650" s="181"/>
      <c r="X650" s="181"/>
      <c r="Y650" s="181"/>
      <c r="Z650" s="181"/>
      <c r="AA650" s="181"/>
      <c r="AB650" s="181"/>
      <c r="AC650" s="181"/>
      <c r="AD650" s="181"/>
      <c r="AE650" s="181"/>
      <c r="AF650" s="181"/>
      <c r="AG650" s="181"/>
      <c r="AH650" s="181"/>
      <c r="AI650" s="181"/>
    </row>
    <row r="651" spans="1:35" x14ac:dyDescent="0.25">
      <c r="A651" s="96"/>
      <c r="B651" s="96"/>
      <c r="C651" s="49"/>
      <c r="D651" s="49"/>
      <c r="E651" s="97"/>
      <c r="F651" s="97"/>
      <c r="G651" s="96"/>
      <c r="H651" s="49"/>
      <c r="I651" s="49"/>
      <c r="J651" s="96"/>
      <c r="K651" s="96"/>
      <c r="L651" s="181"/>
      <c r="M651" s="181"/>
      <c r="N651" s="181"/>
      <c r="O651" s="181"/>
      <c r="P651" s="181"/>
      <c r="Q651" s="181"/>
      <c r="R651" s="181"/>
      <c r="S651" s="181"/>
      <c r="T651" s="181"/>
      <c r="U651" s="181"/>
      <c r="V651" s="181"/>
      <c r="W651" s="181"/>
      <c r="X651" s="181"/>
      <c r="Y651" s="181"/>
      <c r="Z651" s="181"/>
      <c r="AA651" s="181"/>
      <c r="AB651" s="181"/>
      <c r="AC651" s="181"/>
      <c r="AD651" s="181"/>
      <c r="AE651" s="181"/>
      <c r="AF651" s="181"/>
      <c r="AG651" s="181"/>
      <c r="AH651" s="181"/>
      <c r="AI651" s="181"/>
    </row>
    <row r="652" spans="1:35" x14ac:dyDescent="0.25">
      <c r="A652" s="96"/>
      <c r="B652" s="96"/>
      <c r="C652" s="49"/>
      <c r="D652" s="49"/>
      <c r="E652" s="97"/>
      <c r="F652" s="97"/>
      <c r="G652" s="96"/>
      <c r="H652" s="49"/>
      <c r="I652" s="49"/>
      <c r="J652" s="96"/>
      <c r="K652" s="96"/>
      <c r="L652" s="181"/>
      <c r="M652" s="181"/>
      <c r="N652" s="181"/>
      <c r="O652" s="181"/>
      <c r="P652" s="181"/>
      <c r="Q652" s="181"/>
      <c r="R652" s="181"/>
      <c r="S652" s="181"/>
      <c r="T652" s="181"/>
      <c r="U652" s="181"/>
      <c r="V652" s="181"/>
      <c r="W652" s="181"/>
      <c r="X652" s="181"/>
      <c r="Y652" s="181"/>
      <c r="Z652" s="181"/>
      <c r="AA652" s="181"/>
      <c r="AB652" s="181"/>
      <c r="AC652" s="181"/>
      <c r="AD652" s="181"/>
      <c r="AE652" s="181"/>
      <c r="AF652" s="181"/>
      <c r="AG652" s="181"/>
      <c r="AH652" s="181"/>
      <c r="AI652" s="181"/>
    </row>
    <row r="653" spans="1:35" x14ac:dyDescent="0.25">
      <c r="A653" s="96"/>
      <c r="B653" s="96"/>
      <c r="C653" s="49"/>
      <c r="D653" s="49"/>
      <c r="E653" s="97"/>
      <c r="F653" s="97"/>
      <c r="G653" s="96"/>
      <c r="H653" s="49"/>
      <c r="I653" s="49"/>
      <c r="J653" s="96"/>
      <c r="K653" s="96"/>
      <c r="L653" s="181"/>
      <c r="M653" s="181"/>
      <c r="N653" s="181"/>
      <c r="O653" s="181"/>
      <c r="P653" s="181"/>
      <c r="Q653" s="181"/>
      <c r="R653" s="181"/>
      <c r="S653" s="181"/>
      <c r="T653" s="181"/>
      <c r="U653" s="181"/>
      <c r="V653" s="181"/>
      <c r="W653" s="181"/>
      <c r="X653" s="181"/>
      <c r="Y653" s="181"/>
      <c r="Z653" s="181"/>
      <c r="AA653" s="181"/>
      <c r="AB653" s="181"/>
      <c r="AC653" s="181"/>
      <c r="AD653" s="181"/>
      <c r="AE653" s="181"/>
      <c r="AF653" s="181"/>
      <c r="AG653" s="181"/>
      <c r="AH653" s="181"/>
      <c r="AI653" s="181"/>
    </row>
    <row r="654" spans="1:35" x14ac:dyDescent="0.25">
      <c r="A654" s="96"/>
      <c r="B654" s="96"/>
      <c r="C654" s="49"/>
      <c r="D654" s="49"/>
      <c r="E654" s="97"/>
      <c r="F654" s="97"/>
      <c r="G654" s="96"/>
      <c r="H654" s="49"/>
      <c r="I654" s="49"/>
      <c r="J654" s="96"/>
      <c r="K654" s="96"/>
      <c r="L654" s="181"/>
      <c r="M654" s="181"/>
      <c r="N654" s="181"/>
      <c r="O654" s="181"/>
      <c r="P654" s="181"/>
      <c r="Q654" s="181"/>
      <c r="R654" s="181"/>
      <c r="S654" s="181"/>
      <c r="T654" s="181"/>
      <c r="U654" s="181"/>
      <c r="V654" s="181"/>
      <c r="W654" s="181"/>
      <c r="X654" s="181"/>
      <c r="Y654" s="181"/>
      <c r="Z654" s="181"/>
      <c r="AA654" s="181"/>
      <c r="AB654" s="181"/>
      <c r="AC654" s="181"/>
      <c r="AD654" s="181"/>
      <c r="AE654" s="181"/>
      <c r="AF654" s="181"/>
      <c r="AG654" s="181"/>
      <c r="AH654" s="181"/>
      <c r="AI654" s="181"/>
    </row>
    <row r="655" spans="1:35" x14ac:dyDescent="0.25">
      <c r="A655" s="96"/>
      <c r="B655" s="96"/>
      <c r="C655" s="49"/>
      <c r="D655" s="49"/>
      <c r="E655" s="97"/>
      <c r="F655" s="97"/>
      <c r="G655" s="96"/>
      <c r="H655" s="49"/>
      <c r="I655" s="49"/>
      <c r="J655" s="96"/>
      <c r="K655" s="96"/>
      <c r="L655" s="181"/>
      <c r="M655" s="181"/>
      <c r="N655" s="181"/>
      <c r="O655" s="181"/>
      <c r="P655" s="181"/>
      <c r="Q655" s="181"/>
      <c r="R655" s="181"/>
      <c r="S655" s="181"/>
      <c r="T655" s="181"/>
      <c r="U655" s="181"/>
      <c r="V655" s="181"/>
      <c r="W655" s="181"/>
      <c r="X655" s="181"/>
      <c r="Y655" s="181"/>
      <c r="Z655" s="181"/>
      <c r="AA655" s="181"/>
      <c r="AB655" s="181"/>
      <c r="AC655" s="181"/>
      <c r="AD655" s="181"/>
      <c r="AE655" s="181"/>
      <c r="AF655" s="181"/>
      <c r="AG655" s="181"/>
      <c r="AH655" s="181"/>
      <c r="AI655" s="181"/>
    </row>
    <row r="656" spans="1:35" x14ac:dyDescent="0.25">
      <c r="A656" s="96"/>
      <c r="B656" s="96"/>
      <c r="C656" s="49"/>
      <c r="D656" s="49"/>
      <c r="E656" s="97"/>
      <c r="F656" s="97"/>
      <c r="G656" s="96"/>
      <c r="H656" s="49"/>
      <c r="I656" s="49"/>
      <c r="J656" s="96"/>
      <c r="K656" s="96"/>
      <c r="L656" s="181"/>
      <c r="M656" s="181"/>
      <c r="N656" s="181"/>
      <c r="O656" s="181"/>
      <c r="P656" s="181"/>
      <c r="Q656" s="181"/>
      <c r="R656" s="181"/>
      <c r="S656" s="181"/>
      <c r="T656" s="181"/>
      <c r="U656" s="181"/>
      <c r="V656" s="181"/>
      <c r="W656" s="181"/>
      <c r="X656" s="181"/>
      <c r="Y656" s="181"/>
      <c r="Z656" s="181"/>
      <c r="AA656" s="181"/>
      <c r="AB656" s="181"/>
      <c r="AC656" s="181"/>
      <c r="AD656" s="181"/>
      <c r="AE656" s="181"/>
      <c r="AF656" s="181"/>
      <c r="AG656" s="181"/>
      <c r="AH656" s="181"/>
      <c r="AI656" s="181"/>
    </row>
    <row r="657" spans="1:35" x14ac:dyDescent="0.25">
      <c r="A657" s="49"/>
      <c r="B657" s="49"/>
      <c r="C657" s="49"/>
      <c r="D657" s="49"/>
      <c r="E657" s="49"/>
      <c r="F657" s="49"/>
      <c r="G657" s="49"/>
      <c r="H657" s="49"/>
      <c r="I657" s="49"/>
      <c r="J657" s="49"/>
      <c r="K657" s="49"/>
      <c r="L657" s="181"/>
      <c r="M657" s="181"/>
      <c r="N657" s="181"/>
      <c r="O657" s="181"/>
      <c r="P657" s="181"/>
      <c r="Q657" s="181"/>
      <c r="R657" s="181"/>
      <c r="S657" s="181"/>
      <c r="T657" s="181"/>
      <c r="U657" s="181"/>
      <c r="V657" s="181"/>
      <c r="W657" s="181"/>
      <c r="X657" s="181"/>
      <c r="Y657" s="181"/>
      <c r="Z657" s="181"/>
      <c r="AA657" s="181"/>
      <c r="AB657" s="181"/>
      <c r="AC657" s="181"/>
      <c r="AD657" s="181"/>
      <c r="AE657" s="181"/>
      <c r="AF657" s="181"/>
      <c r="AG657" s="181"/>
      <c r="AH657" s="181"/>
      <c r="AI657" s="181"/>
    </row>
    <row r="658" spans="1:35" x14ac:dyDescent="0.25">
      <c r="A658" s="49"/>
      <c r="B658" s="49"/>
      <c r="C658" s="49"/>
      <c r="D658" s="49"/>
      <c r="E658" s="49"/>
      <c r="F658" s="49"/>
      <c r="G658" s="49"/>
      <c r="H658" s="49"/>
      <c r="I658" s="49"/>
      <c r="J658" s="49"/>
      <c r="K658" s="49"/>
      <c r="L658" s="181"/>
      <c r="M658" s="181"/>
      <c r="N658" s="181"/>
      <c r="O658" s="181"/>
      <c r="P658" s="181"/>
      <c r="Q658" s="181"/>
      <c r="R658" s="181"/>
      <c r="S658" s="181"/>
      <c r="T658" s="181"/>
      <c r="U658" s="181"/>
      <c r="V658" s="181"/>
      <c r="W658" s="181"/>
      <c r="X658" s="181"/>
      <c r="Y658" s="181"/>
      <c r="Z658" s="181"/>
      <c r="AA658" s="181"/>
      <c r="AB658" s="181"/>
      <c r="AC658" s="181"/>
      <c r="AD658" s="181"/>
      <c r="AE658" s="181"/>
      <c r="AF658" s="181"/>
      <c r="AG658" s="181"/>
      <c r="AH658" s="181"/>
      <c r="AI658" s="181"/>
    </row>
    <row r="659" spans="1:35" x14ac:dyDescent="0.25">
      <c r="A659" s="49"/>
      <c r="B659" s="49"/>
      <c r="C659" s="49"/>
      <c r="D659" s="49"/>
      <c r="E659" s="49"/>
      <c r="F659" s="49"/>
      <c r="G659" s="49"/>
      <c r="H659" s="49"/>
      <c r="I659" s="49"/>
      <c r="J659" s="49"/>
      <c r="K659" s="49"/>
      <c r="L659" s="181"/>
      <c r="M659" s="181"/>
      <c r="N659" s="181"/>
      <c r="O659" s="181"/>
      <c r="P659" s="181"/>
      <c r="Q659" s="181"/>
      <c r="R659" s="181"/>
      <c r="S659" s="181"/>
      <c r="T659" s="181"/>
      <c r="U659" s="181"/>
      <c r="V659" s="181"/>
      <c r="W659" s="181"/>
      <c r="X659" s="181"/>
      <c r="Y659" s="181"/>
      <c r="Z659" s="181"/>
      <c r="AA659" s="181"/>
      <c r="AB659" s="181"/>
      <c r="AC659" s="181"/>
      <c r="AD659" s="181"/>
      <c r="AE659" s="181"/>
      <c r="AF659" s="181"/>
      <c r="AG659" s="181"/>
      <c r="AH659" s="181"/>
      <c r="AI659" s="181"/>
    </row>
    <row r="660" spans="1:35" x14ac:dyDescent="0.25">
      <c r="A660" s="49"/>
      <c r="B660" s="49"/>
      <c r="C660" s="49"/>
      <c r="D660" s="49"/>
      <c r="E660" s="49"/>
      <c r="F660" s="49"/>
      <c r="G660" s="49"/>
      <c r="H660" s="49"/>
      <c r="I660" s="49"/>
      <c r="J660" s="49"/>
      <c r="K660" s="49"/>
      <c r="L660" s="181"/>
      <c r="M660" s="181"/>
      <c r="N660" s="181"/>
      <c r="O660" s="181"/>
      <c r="P660" s="181"/>
      <c r="Q660" s="181"/>
      <c r="R660" s="181"/>
      <c r="S660" s="181"/>
      <c r="T660" s="181"/>
      <c r="U660" s="181"/>
      <c r="V660" s="181"/>
      <c r="W660" s="181"/>
      <c r="X660" s="181"/>
      <c r="Y660" s="181"/>
      <c r="Z660" s="181"/>
      <c r="AA660" s="181"/>
      <c r="AB660" s="181"/>
      <c r="AC660" s="181"/>
      <c r="AD660" s="181"/>
      <c r="AE660" s="181"/>
      <c r="AF660" s="181"/>
      <c r="AG660" s="181"/>
      <c r="AH660" s="181"/>
      <c r="AI660" s="181"/>
    </row>
    <row r="661" spans="1:35" x14ac:dyDescent="0.25">
      <c r="A661" s="49"/>
      <c r="B661" s="49"/>
      <c r="C661" s="49"/>
      <c r="D661" s="49"/>
      <c r="E661" s="49"/>
      <c r="F661" s="49"/>
      <c r="G661" s="49"/>
      <c r="H661" s="49"/>
      <c r="I661" s="49"/>
      <c r="J661" s="49"/>
      <c r="K661" s="49"/>
      <c r="L661" s="181"/>
      <c r="M661" s="181"/>
      <c r="N661" s="181"/>
      <c r="O661" s="181"/>
      <c r="P661" s="181"/>
      <c r="Q661" s="181"/>
      <c r="R661" s="181"/>
      <c r="S661" s="181"/>
      <c r="T661" s="181"/>
      <c r="U661" s="181"/>
      <c r="V661" s="181"/>
      <c r="W661" s="181"/>
      <c r="X661" s="181"/>
      <c r="Y661" s="181"/>
      <c r="Z661" s="181"/>
      <c r="AA661" s="181"/>
      <c r="AB661" s="181"/>
      <c r="AC661" s="181"/>
      <c r="AD661" s="181"/>
      <c r="AE661" s="181"/>
      <c r="AF661" s="181"/>
      <c r="AG661" s="181"/>
      <c r="AH661" s="181"/>
      <c r="AI661" s="181"/>
    </row>
    <row r="662" spans="1:35" x14ac:dyDescent="0.25">
      <c r="A662" s="49"/>
      <c r="B662" s="49"/>
      <c r="C662" s="49"/>
      <c r="D662" s="49"/>
      <c r="E662" s="49"/>
      <c r="F662" s="49"/>
      <c r="G662" s="49"/>
      <c r="H662" s="49"/>
      <c r="I662" s="49"/>
      <c r="J662" s="49"/>
      <c r="K662" s="49"/>
      <c r="L662" s="181"/>
      <c r="M662" s="181"/>
      <c r="N662" s="181"/>
      <c r="O662" s="181"/>
      <c r="P662" s="181"/>
      <c r="Q662" s="181"/>
      <c r="R662" s="181"/>
      <c r="S662" s="181"/>
      <c r="T662" s="181"/>
      <c r="U662" s="181"/>
      <c r="V662" s="181"/>
      <c r="W662" s="181"/>
      <c r="X662" s="181"/>
      <c r="Y662" s="181"/>
      <c r="Z662" s="181"/>
      <c r="AA662" s="181"/>
      <c r="AB662" s="181"/>
      <c r="AC662" s="181"/>
      <c r="AD662" s="181"/>
      <c r="AE662" s="181"/>
      <c r="AF662" s="181"/>
      <c r="AG662" s="181"/>
      <c r="AH662" s="181"/>
      <c r="AI662" s="181"/>
    </row>
    <row r="663" spans="1:35" x14ac:dyDescent="0.25">
      <c r="A663" s="49"/>
      <c r="B663" s="49"/>
      <c r="C663" s="49"/>
      <c r="D663" s="49"/>
      <c r="E663" s="49"/>
      <c r="F663" s="49"/>
      <c r="G663" s="49"/>
      <c r="H663" s="49"/>
      <c r="I663" s="49"/>
      <c r="J663" s="49"/>
      <c r="K663" s="49"/>
      <c r="L663" s="181"/>
      <c r="M663" s="181"/>
      <c r="N663" s="181"/>
      <c r="O663" s="181"/>
      <c r="P663" s="181"/>
      <c r="Q663" s="181"/>
      <c r="R663" s="181"/>
      <c r="S663" s="181"/>
      <c r="T663" s="181"/>
      <c r="U663" s="181"/>
      <c r="V663" s="181"/>
      <c r="W663" s="181"/>
      <c r="X663" s="181"/>
      <c r="Y663" s="181"/>
      <c r="Z663" s="181"/>
      <c r="AA663" s="181"/>
      <c r="AB663" s="181"/>
      <c r="AC663" s="181"/>
      <c r="AD663" s="181"/>
      <c r="AE663" s="181"/>
      <c r="AF663" s="181"/>
      <c r="AG663" s="181"/>
      <c r="AH663" s="181"/>
      <c r="AI663" s="181"/>
    </row>
    <row r="664" spans="1:35" x14ac:dyDescent="0.25">
      <c r="A664" s="49"/>
      <c r="B664" s="49"/>
      <c r="C664" s="49"/>
      <c r="D664" s="49"/>
      <c r="E664" s="49"/>
      <c r="F664" s="49"/>
      <c r="G664" s="49"/>
      <c r="H664" s="49"/>
      <c r="I664" s="49"/>
      <c r="J664" s="49"/>
      <c r="K664" s="49"/>
      <c r="L664" s="181"/>
      <c r="M664" s="181"/>
      <c r="N664" s="181"/>
      <c r="O664" s="181"/>
      <c r="P664" s="181"/>
      <c r="Q664" s="181"/>
      <c r="R664" s="181"/>
      <c r="S664" s="181"/>
      <c r="T664" s="181"/>
      <c r="U664" s="181"/>
      <c r="V664" s="181"/>
      <c r="W664" s="181"/>
      <c r="X664" s="181"/>
      <c r="Y664" s="181"/>
      <c r="Z664" s="181"/>
      <c r="AA664" s="181"/>
      <c r="AB664" s="181"/>
      <c r="AC664" s="181"/>
      <c r="AD664" s="181"/>
      <c r="AE664" s="181"/>
      <c r="AF664" s="181"/>
      <c r="AG664" s="181"/>
      <c r="AH664" s="181"/>
      <c r="AI664" s="181"/>
    </row>
    <row r="665" spans="1:35" x14ac:dyDescent="0.25">
      <c r="A665" s="49"/>
      <c r="B665" s="49"/>
      <c r="C665" s="49"/>
      <c r="D665" s="49"/>
      <c r="E665" s="49"/>
      <c r="F665" s="49"/>
      <c r="G665" s="49"/>
      <c r="H665" s="49"/>
      <c r="I665" s="49"/>
      <c r="J665" s="49"/>
      <c r="K665" s="49"/>
      <c r="L665" s="181"/>
      <c r="M665" s="181"/>
      <c r="N665" s="181"/>
      <c r="O665" s="181"/>
      <c r="P665" s="181"/>
      <c r="Q665" s="181"/>
      <c r="R665" s="181"/>
      <c r="S665" s="181"/>
      <c r="T665" s="181"/>
      <c r="U665" s="181"/>
      <c r="V665" s="181"/>
      <c r="W665" s="181"/>
      <c r="X665" s="181"/>
      <c r="Y665" s="181"/>
      <c r="Z665" s="181"/>
      <c r="AA665" s="181"/>
      <c r="AB665" s="181"/>
      <c r="AC665" s="181"/>
      <c r="AD665" s="181"/>
      <c r="AE665" s="181"/>
      <c r="AF665" s="181"/>
      <c r="AG665" s="181"/>
      <c r="AH665" s="181"/>
      <c r="AI665" s="181"/>
    </row>
    <row r="666" spans="1:35" x14ac:dyDescent="0.25">
      <c r="A666" s="49"/>
      <c r="B666" s="49"/>
      <c r="C666" s="49"/>
      <c r="D666" s="49"/>
      <c r="E666" s="49"/>
      <c r="F666" s="49"/>
      <c r="G666" s="49"/>
      <c r="H666" s="49"/>
      <c r="I666" s="49"/>
      <c r="J666" s="49"/>
      <c r="K666" s="49"/>
      <c r="L666" s="181"/>
      <c r="M666" s="181"/>
      <c r="N666" s="181"/>
      <c r="O666" s="181"/>
      <c r="P666" s="181"/>
      <c r="Q666" s="181"/>
      <c r="R666" s="181"/>
      <c r="S666" s="181"/>
      <c r="T666" s="181"/>
      <c r="U666" s="181"/>
      <c r="V666" s="181"/>
      <c r="W666" s="181"/>
      <c r="X666" s="181"/>
      <c r="Y666" s="181"/>
      <c r="Z666" s="181"/>
      <c r="AA666" s="181"/>
      <c r="AB666" s="181"/>
      <c r="AC666" s="181"/>
      <c r="AD666" s="181"/>
      <c r="AE666" s="181"/>
      <c r="AF666" s="181"/>
      <c r="AG666" s="181"/>
      <c r="AH666" s="181"/>
      <c r="AI666" s="181"/>
    </row>
    <row r="667" spans="1:35" x14ac:dyDescent="0.25">
      <c r="A667" s="49"/>
      <c r="B667" s="49"/>
      <c r="C667" s="49"/>
      <c r="D667" s="49"/>
      <c r="E667" s="49"/>
      <c r="F667" s="49"/>
      <c r="G667" s="49"/>
      <c r="H667" s="49"/>
      <c r="I667" s="49"/>
      <c r="J667" s="49"/>
      <c r="K667" s="49"/>
      <c r="L667" s="181"/>
      <c r="M667" s="181"/>
      <c r="N667" s="181"/>
      <c r="O667" s="181"/>
      <c r="P667" s="181"/>
      <c r="Q667" s="181"/>
      <c r="R667" s="181"/>
      <c r="S667" s="181"/>
      <c r="T667" s="181"/>
      <c r="U667" s="181"/>
      <c r="V667" s="181"/>
      <c r="W667" s="181"/>
      <c r="X667" s="181"/>
      <c r="Y667" s="181"/>
      <c r="Z667" s="181"/>
      <c r="AA667" s="181"/>
      <c r="AB667" s="181"/>
      <c r="AC667" s="181"/>
      <c r="AD667" s="181"/>
      <c r="AE667" s="181"/>
      <c r="AF667" s="181"/>
      <c r="AG667" s="181"/>
      <c r="AH667" s="181"/>
      <c r="AI667" s="181"/>
    </row>
    <row r="668" spans="1:35" x14ac:dyDescent="0.25">
      <c r="A668" s="49"/>
      <c r="B668" s="49"/>
      <c r="C668" s="49"/>
      <c r="D668" s="49"/>
      <c r="E668" s="49"/>
      <c r="F668" s="49"/>
      <c r="G668" s="49"/>
      <c r="H668" s="49"/>
      <c r="I668" s="49"/>
      <c r="J668" s="49"/>
      <c r="K668" s="49"/>
      <c r="L668" s="181"/>
      <c r="M668" s="181"/>
      <c r="N668" s="181"/>
      <c r="O668" s="181"/>
      <c r="P668" s="181"/>
      <c r="Q668" s="181"/>
      <c r="R668" s="181"/>
      <c r="S668" s="181"/>
      <c r="T668" s="181"/>
      <c r="U668" s="181"/>
      <c r="V668" s="181"/>
      <c r="W668" s="181"/>
      <c r="X668" s="181"/>
      <c r="Y668" s="181"/>
      <c r="Z668" s="181"/>
      <c r="AA668" s="181"/>
      <c r="AB668" s="181"/>
      <c r="AC668" s="181"/>
      <c r="AD668" s="181"/>
      <c r="AE668" s="181"/>
      <c r="AF668" s="181"/>
      <c r="AG668" s="181"/>
      <c r="AH668" s="181"/>
      <c r="AI668" s="181"/>
    </row>
    <row r="669" spans="1:35" x14ac:dyDescent="0.25">
      <c r="A669" s="49"/>
      <c r="B669" s="199"/>
      <c r="C669" s="49"/>
      <c r="D669" s="49"/>
      <c r="E669" s="49"/>
      <c r="F669" s="49"/>
      <c r="G669" s="49"/>
      <c r="H669" s="49"/>
      <c r="I669" s="49"/>
      <c r="J669" s="49"/>
      <c r="K669" s="49"/>
      <c r="L669" s="181"/>
      <c r="M669" s="181"/>
      <c r="N669" s="181"/>
      <c r="O669" s="181"/>
      <c r="P669" s="181"/>
      <c r="Q669" s="181"/>
      <c r="R669" s="181"/>
      <c r="S669" s="181"/>
      <c r="T669" s="181"/>
      <c r="U669" s="181"/>
      <c r="V669" s="181"/>
      <c r="W669" s="181"/>
      <c r="X669" s="181"/>
      <c r="Y669" s="181"/>
      <c r="Z669" s="181"/>
      <c r="AA669" s="181"/>
      <c r="AB669" s="181"/>
      <c r="AC669" s="181"/>
      <c r="AD669" s="181"/>
      <c r="AE669" s="181"/>
      <c r="AF669" s="181"/>
      <c r="AG669" s="181"/>
      <c r="AH669" s="181"/>
      <c r="AI669" s="181"/>
    </row>
    <row r="670" spans="1:35" x14ac:dyDescent="0.25">
      <c r="A670" s="49"/>
      <c r="B670" s="49"/>
      <c r="C670" s="49"/>
      <c r="D670" s="49"/>
      <c r="E670" s="49"/>
      <c r="F670" s="49"/>
      <c r="G670" s="49"/>
      <c r="H670" s="49"/>
      <c r="I670" s="49"/>
      <c r="J670" s="49"/>
      <c r="K670" s="49"/>
      <c r="L670" s="181"/>
      <c r="M670" s="181"/>
      <c r="N670" s="181"/>
      <c r="O670" s="181"/>
      <c r="P670" s="181"/>
      <c r="Q670" s="181"/>
      <c r="R670" s="181"/>
      <c r="S670" s="181"/>
      <c r="T670" s="181"/>
      <c r="U670" s="181"/>
      <c r="V670" s="181"/>
      <c r="W670" s="181"/>
      <c r="X670" s="181"/>
      <c r="Y670" s="181"/>
      <c r="Z670" s="181"/>
      <c r="AA670" s="181"/>
      <c r="AB670" s="181"/>
      <c r="AC670" s="181"/>
      <c r="AD670" s="181"/>
      <c r="AE670" s="181"/>
      <c r="AF670" s="181"/>
      <c r="AG670" s="181"/>
      <c r="AH670" s="181"/>
      <c r="AI670" s="181"/>
    </row>
    <row r="671" spans="1:35" x14ac:dyDescent="0.25">
      <c r="A671" s="49"/>
      <c r="B671" s="49"/>
      <c r="C671" s="49"/>
      <c r="D671" s="49"/>
      <c r="E671" s="49"/>
      <c r="F671" s="49"/>
      <c r="G671" s="49"/>
      <c r="H671" s="49"/>
      <c r="I671" s="49"/>
      <c r="J671" s="49"/>
      <c r="K671" s="49"/>
      <c r="L671" s="181"/>
      <c r="M671" s="181"/>
      <c r="N671" s="181"/>
      <c r="O671" s="181"/>
      <c r="P671" s="181"/>
      <c r="Q671" s="181"/>
      <c r="R671" s="181"/>
      <c r="S671" s="181"/>
      <c r="T671" s="181"/>
      <c r="U671" s="181"/>
      <c r="V671" s="181"/>
      <c r="W671" s="181"/>
      <c r="X671" s="181"/>
      <c r="Y671" s="181"/>
      <c r="Z671" s="181"/>
      <c r="AA671" s="181"/>
      <c r="AB671" s="181"/>
      <c r="AC671" s="181"/>
      <c r="AD671" s="181"/>
      <c r="AE671" s="181"/>
      <c r="AF671" s="181"/>
      <c r="AG671" s="181"/>
      <c r="AH671" s="181"/>
      <c r="AI671" s="181"/>
    </row>
    <row r="672" spans="1:35" x14ac:dyDescent="0.25">
      <c r="A672" s="49"/>
      <c r="B672" s="49"/>
      <c r="C672" s="49"/>
      <c r="D672" s="49"/>
      <c r="E672" s="49"/>
      <c r="F672" s="49"/>
      <c r="G672" s="49"/>
      <c r="H672" s="49"/>
      <c r="I672" s="49"/>
      <c r="J672" s="49"/>
      <c r="K672" s="49"/>
      <c r="L672" s="181"/>
      <c r="M672" s="181"/>
      <c r="N672" s="181"/>
      <c r="O672" s="181"/>
      <c r="P672" s="181"/>
      <c r="Q672" s="181"/>
      <c r="R672" s="181"/>
      <c r="S672" s="181"/>
      <c r="T672" s="181"/>
      <c r="U672" s="181"/>
      <c r="V672" s="181"/>
      <c r="W672" s="181"/>
      <c r="X672" s="181"/>
      <c r="Y672" s="181"/>
      <c r="Z672" s="181"/>
      <c r="AA672" s="181"/>
      <c r="AB672" s="181"/>
      <c r="AC672" s="181"/>
      <c r="AD672" s="181"/>
      <c r="AE672" s="181"/>
      <c r="AF672" s="181"/>
      <c r="AG672" s="181"/>
      <c r="AH672" s="181"/>
      <c r="AI672" s="181"/>
    </row>
    <row r="673" spans="1:35" x14ac:dyDescent="0.25">
      <c r="A673" s="49"/>
      <c r="B673" s="49"/>
      <c r="C673" s="49"/>
      <c r="D673" s="49"/>
      <c r="E673" s="49"/>
      <c r="F673" s="49"/>
      <c r="G673" s="49"/>
      <c r="H673" s="49"/>
      <c r="I673" s="49"/>
      <c r="J673" s="49"/>
      <c r="K673" s="49"/>
      <c r="L673" s="181"/>
      <c r="M673" s="181"/>
      <c r="N673" s="181"/>
      <c r="O673" s="181"/>
      <c r="P673" s="181"/>
      <c r="Q673" s="181"/>
      <c r="R673" s="181"/>
      <c r="S673" s="181"/>
      <c r="T673" s="181"/>
      <c r="U673" s="181"/>
      <c r="V673" s="181"/>
      <c r="W673" s="181"/>
      <c r="X673" s="181"/>
      <c r="Y673" s="181"/>
      <c r="Z673" s="181"/>
      <c r="AA673" s="181"/>
      <c r="AB673" s="181"/>
      <c r="AC673" s="181"/>
      <c r="AD673" s="181"/>
      <c r="AE673" s="181"/>
      <c r="AF673" s="181"/>
      <c r="AG673" s="181"/>
      <c r="AH673" s="181"/>
      <c r="AI673" s="181"/>
    </row>
    <row r="674" spans="1:35" x14ac:dyDescent="0.25">
      <c r="A674" s="49"/>
      <c r="B674" s="49"/>
      <c r="C674" s="49"/>
      <c r="D674" s="49"/>
      <c r="E674" s="49"/>
      <c r="F674" s="49"/>
      <c r="G674" s="49"/>
      <c r="H674" s="49"/>
      <c r="I674" s="49"/>
      <c r="J674" s="49"/>
      <c r="K674" s="49"/>
      <c r="L674" s="181"/>
      <c r="M674" s="181"/>
      <c r="N674" s="181"/>
      <c r="O674" s="181"/>
      <c r="P674" s="181"/>
      <c r="Q674" s="181"/>
      <c r="R674" s="181"/>
      <c r="S674" s="181"/>
      <c r="T674" s="181"/>
      <c r="U674" s="181"/>
      <c r="V674" s="181"/>
      <c r="W674" s="181"/>
      <c r="X674" s="181"/>
      <c r="Y674" s="181"/>
      <c r="Z674" s="181"/>
      <c r="AA674" s="181"/>
      <c r="AB674" s="181"/>
      <c r="AC674" s="181"/>
      <c r="AD674" s="181"/>
      <c r="AE674" s="181"/>
      <c r="AF674" s="181"/>
      <c r="AG674" s="181"/>
      <c r="AH674" s="181"/>
      <c r="AI674" s="181"/>
    </row>
    <row r="675" spans="1:35" x14ac:dyDescent="0.25">
      <c r="A675" s="49"/>
      <c r="B675" s="49"/>
      <c r="C675" s="49"/>
      <c r="D675" s="49"/>
      <c r="E675" s="49"/>
      <c r="F675" s="49"/>
      <c r="G675" s="49"/>
      <c r="H675" s="49"/>
      <c r="I675" s="49"/>
      <c r="J675" s="49"/>
      <c r="K675" s="49"/>
      <c r="L675" s="181"/>
      <c r="M675" s="181"/>
      <c r="N675" s="181"/>
      <c r="O675" s="181"/>
      <c r="P675" s="181"/>
      <c r="Q675" s="181"/>
      <c r="R675" s="181"/>
      <c r="S675" s="181"/>
      <c r="T675" s="181"/>
      <c r="U675" s="181"/>
      <c r="V675" s="181"/>
      <c r="W675" s="181"/>
      <c r="X675" s="181"/>
      <c r="Y675" s="181"/>
      <c r="Z675" s="181"/>
      <c r="AA675" s="181"/>
      <c r="AB675" s="181"/>
      <c r="AC675" s="181"/>
      <c r="AD675" s="181"/>
      <c r="AE675" s="181"/>
      <c r="AF675" s="181"/>
      <c r="AG675" s="181"/>
      <c r="AH675" s="181"/>
      <c r="AI675" s="181"/>
    </row>
    <row r="676" spans="1:35" x14ac:dyDescent="0.25">
      <c r="A676" s="49"/>
      <c r="B676" s="49"/>
      <c r="C676" s="49"/>
      <c r="D676" s="49"/>
      <c r="E676" s="49"/>
      <c r="F676" s="49"/>
      <c r="G676" s="49"/>
      <c r="H676" s="49"/>
      <c r="I676" s="49"/>
      <c r="J676" s="49"/>
      <c r="K676" s="49"/>
      <c r="L676" s="181"/>
      <c r="M676" s="181"/>
      <c r="N676" s="181"/>
      <c r="O676" s="181"/>
      <c r="P676" s="181"/>
      <c r="Q676" s="181"/>
      <c r="R676" s="181"/>
      <c r="S676" s="181"/>
      <c r="T676" s="181"/>
      <c r="U676" s="181"/>
      <c r="V676" s="181"/>
      <c r="W676" s="181"/>
      <c r="X676" s="181"/>
      <c r="Y676" s="181"/>
      <c r="Z676" s="181"/>
      <c r="AA676" s="181"/>
      <c r="AB676" s="181"/>
      <c r="AC676" s="181"/>
      <c r="AD676" s="181"/>
      <c r="AE676" s="181"/>
      <c r="AF676" s="181"/>
      <c r="AG676" s="181"/>
      <c r="AH676" s="181"/>
      <c r="AI676" s="181"/>
    </row>
    <row r="677" spans="1:35" x14ac:dyDescent="0.25">
      <c r="A677" s="49"/>
      <c r="B677" s="49"/>
      <c r="C677" s="49"/>
      <c r="D677" s="49"/>
      <c r="E677" s="49"/>
      <c r="F677" s="49"/>
      <c r="G677" s="49"/>
      <c r="H677" s="49"/>
      <c r="I677" s="49"/>
      <c r="J677" s="49"/>
      <c r="K677" s="49"/>
      <c r="L677" s="181"/>
      <c r="M677" s="181"/>
      <c r="N677" s="181"/>
      <c r="O677" s="181"/>
      <c r="P677" s="181"/>
      <c r="Q677" s="181"/>
      <c r="R677" s="181"/>
      <c r="S677" s="181"/>
      <c r="T677" s="181"/>
      <c r="U677" s="181"/>
      <c r="V677" s="181"/>
      <c r="W677" s="181"/>
      <c r="X677" s="181"/>
      <c r="Y677" s="181"/>
      <c r="Z677" s="181"/>
      <c r="AA677" s="181"/>
      <c r="AB677" s="181"/>
      <c r="AC677" s="181"/>
      <c r="AD677" s="181"/>
      <c r="AE677" s="181"/>
      <c r="AF677" s="181"/>
      <c r="AG677" s="181"/>
      <c r="AH677" s="181"/>
      <c r="AI677" s="181"/>
    </row>
    <row r="678" spans="1:35" x14ac:dyDescent="0.25">
      <c r="A678" s="49"/>
      <c r="B678" s="49"/>
      <c r="C678" s="49"/>
      <c r="D678" s="49"/>
      <c r="E678" s="49"/>
      <c r="F678" s="49"/>
      <c r="G678" s="49"/>
      <c r="H678" s="49"/>
      <c r="I678" s="49"/>
      <c r="J678" s="199"/>
      <c r="K678" s="49"/>
      <c r="L678" s="181"/>
      <c r="M678" s="181"/>
      <c r="N678" s="181"/>
      <c r="O678" s="181"/>
      <c r="P678" s="181"/>
      <c r="Q678" s="181"/>
      <c r="R678" s="181"/>
      <c r="S678" s="181"/>
      <c r="T678" s="181"/>
      <c r="U678" s="181"/>
      <c r="V678" s="181"/>
      <c r="W678" s="181"/>
      <c r="X678" s="181"/>
      <c r="Y678" s="181"/>
      <c r="Z678" s="181"/>
      <c r="AA678" s="181"/>
      <c r="AB678" s="181"/>
      <c r="AC678" s="181"/>
      <c r="AD678" s="181"/>
      <c r="AE678" s="181"/>
      <c r="AF678" s="181"/>
      <c r="AG678" s="181"/>
      <c r="AH678" s="181"/>
      <c r="AI678" s="181"/>
    </row>
    <row r="679" spans="1:35" x14ac:dyDescent="0.25">
      <c r="A679" s="49"/>
      <c r="B679" s="49"/>
      <c r="C679" s="49"/>
      <c r="D679" s="49"/>
      <c r="E679" s="49"/>
      <c r="F679" s="49"/>
      <c r="G679" s="49"/>
      <c r="H679" s="49"/>
      <c r="I679" s="49"/>
      <c r="J679" s="49"/>
      <c r="K679" s="49"/>
      <c r="L679" s="181"/>
      <c r="M679" s="181"/>
      <c r="N679" s="181"/>
      <c r="O679" s="181"/>
      <c r="P679" s="181"/>
      <c r="Q679" s="181"/>
      <c r="R679" s="181"/>
      <c r="S679" s="181"/>
      <c r="T679" s="181"/>
      <c r="U679" s="181"/>
      <c r="V679" s="181"/>
      <c r="W679" s="181"/>
      <c r="X679" s="181"/>
      <c r="Y679" s="181"/>
      <c r="Z679" s="181"/>
      <c r="AA679" s="181"/>
      <c r="AB679" s="181"/>
      <c r="AC679" s="181"/>
      <c r="AD679" s="181"/>
      <c r="AE679" s="181"/>
      <c r="AF679" s="181"/>
      <c r="AG679" s="181"/>
      <c r="AH679" s="181"/>
      <c r="AI679" s="181"/>
    </row>
    <row r="680" spans="1:35" x14ac:dyDescent="0.25">
      <c r="A680" s="199"/>
      <c r="B680" s="49"/>
      <c r="C680" s="49"/>
      <c r="D680" s="49"/>
      <c r="E680" s="49"/>
      <c r="F680" s="49"/>
      <c r="G680" s="49"/>
      <c r="H680" s="49"/>
      <c r="I680" s="49"/>
      <c r="J680" s="49"/>
      <c r="K680" s="49"/>
      <c r="L680" s="181"/>
      <c r="M680" s="181"/>
      <c r="N680" s="181"/>
      <c r="O680" s="181"/>
      <c r="P680" s="181"/>
      <c r="Q680" s="181"/>
      <c r="R680" s="181"/>
      <c r="S680" s="181"/>
      <c r="T680" s="181"/>
      <c r="U680" s="181"/>
      <c r="V680" s="181"/>
      <c r="W680" s="181"/>
      <c r="X680" s="181"/>
      <c r="Y680" s="181"/>
      <c r="Z680" s="181"/>
      <c r="AA680" s="181"/>
      <c r="AB680" s="181"/>
      <c r="AC680" s="181"/>
      <c r="AD680" s="181"/>
      <c r="AE680" s="181"/>
      <c r="AF680" s="181"/>
      <c r="AG680" s="181"/>
      <c r="AH680" s="181"/>
      <c r="AI680" s="181"/>
    </row>
    <row r="681" spans="1:35" x14ac:dyDescent="0.25">
      <c r="A681" s="49"/>
      <c r="B681" s="49"/>
      <c r="C681" s="49"/>
      <c r="D681" s="49"/>
      <c r="E681" s="49"/>
      <c r="F681" s="49"/>
      <c r="G681" s="49"/>
      <c r="H681" s="49"/>
      <c r="I681" s="49"/>
      <c r="J681" s="49"/>
      <c r="K681" s="49"/>
      <c r="L681" s="181"/>
      <c r="M681" s="181"/>
      <c r="N681" s="181"/>
      <c r="O681" s="181"/>
      <c r="P681" s="181"/>
      <c r="Q681" s="181"/>
      <c r="R681" s="181"/>
      <c r="S681" s="181"/>
      <c r="T681" s="181"/>
      <c r="U681" s="181"/>
      <c r="V681" s="181"/>
      <c r="W681" s="181"/>
      <c r="X681" s="181"/>
      <c r="Y681" s="181"/>
      <c r="Z681" s="181"/>
      <c r="AA681" s="181"/>
      <c r="AB681" s="181"/>
      <c r="AC681" s="181"/>
      <c r="AD681" s="181"/>
      <c r="AE681" s="181"/>
      <c r="AF681" s="181"/>
      <c r="AG681" s="181"/>
      <c r="AH681" s="181"/>
      <c r="AI681" s="181"/>
    </row>
    <row r="682" spans="1:35" x14ac:dyDescent="0.25">
      <c r="A682" s="49"/>
      <c r="B682" s="49"/>
      <c r="C682" s="49"/>
      <c r="D682" s="49"/>
      <c r="E682" s="49"/>
      <c r="F682" s="49"/>
      <c r="G682" s="49"/>
      <c r="H682" s="49"/>
      <c r="I682" s="49"/>
      <c r="J682" s="49"/>
      <c r="K682" s="49"/>
      <c r="L682" s="181"/>
      <c r="M682" s="181"/>
      <c r="N682" s="181"/>
      <c r="O682" s="181"/>
      <c r="P682" s="181"/>
      <c r="Q682" s="181"/>
      <c r="R682" s="181"/>
      <c r="S682" s="181"/>
      <c r="T682" s="181"/>
      <c r="U682" s="181"/>
      <c r="V682" s="181"/>
      <c r="W682" s="181"/>
      <c r="X682" s="181"/>
      <c r="Y682" s="181"/>
      <c r="Z682" s="181"/>
      <c r="AA682" s="181"/>
      <c r="AB682" s="181"/>
      <c r="AC682" s="181"/>
      <c r="AD682" s="181"/>
      <c r="AE682" s="181"/>
      <c r="AF682" s="181"/>
      <c r="AG682" s="181"/>
      <c r="AH682" s="181"/>
      <c r="AI682" s="181"/>
    </row>
    <row r="683" spans="1:35" x14ac:dyDescent="0.25">
      <c r="A683" s="49"/>
      <c r="B683" s="49"/>
      <c r="C683" s="49"/>
      <c r="D683" s="49"/>
      <c r="E683" s="49"/>
      <c r="F683" s="49"/>
      <c r="G683" s="49"/>
      <c r="H683" s="49"/>
      <c r="I683" s="49"/>
      <c r="J683" s="49"/>
      <c r="K683" s="49"/>
      <c r="L683" s="181"/>
      <c r="M683" s="181"/>
      <c r="N683" s="181"/>
      <c r="O683" s="181"/>
      <c r="P683" s="181"/>
      <c r="Q683" s="181"/>
      <c r="R683" s="181"/>
      <c r="S683" s="181"/>
      <c r="T683" s="181"/>
      <c r="U683" s="181"/>
      <c r="V683" s="181"/>
      <c r="W683" s="181"/>
      <c r="X683" s="181"/>
      <c r="Y683" s="181"/>
      <c r="Z683" s="181"/>
      <c r="AA683" s="181"/>
      <c r="AB683" s="181"/>
      <c r="AC683" s="181"/>
      <c r="AD683" s="181"/>
      <c r="AE683" s="181"/>
      <c r="AF683" s="181"/>
      <c r="AG683" s="181"/>
      <c r="AH683" s="181"/>
      <c r="AI683" s="181"/>
    </row>
    <row r="684" spans="1:35" x14ac:dyDescent="0.25">
      <c r="A684" s="49"/>
      <c r="B684" s="49"/>
      <c r="C684" s="49"/>
      <c r="D684" s="49"/>
      <c r="E684" s="49"/>
      <c r="F684" s="49"/>
      <c r="G684" s="49"/>
      <c r="H684" s="49"/>
      <c r="I684" s="49"/>
      <c r="J684" s="49"/>
      <c r="K684" s="49"/>
      <c r="L684" s="181"/>
      <c r="M684" s="181"/>
      <c r="N684" s="181"/>
      <c r="O684" s="181"/>
      <c r="P684" s="181"/>
      <c r="Q684" s="181"/>
      <c r="R684" s="181"/>
      <c r="S684" s="181"/>
      <c r="T684" s="181"/>
      <c r="U684" s="181"/>
      <c r="V684" s="181"/>
      <c r="W684" s="181"/>
      <c r="X684" s="181"/>
      <c r="Y684" s="181"/>
      <c r="Z684" s="181"/>
      <c r="AA684" s="181"/>
      <c r="AB684" s="181"/>
      <c r="AC684" s="181"/>
      <c r="AD684" s="181"/>
      <c r="AE684" s="181"/>
      <c r="AF684" s="181"/>
      <c r="AG684" s="181"/>
      <c r="AH684" s="181"/>
      <c r="AI684" s="181"/>
    </row>
    <row r="685" spans="1:35" x14ac:dyDescent="0.25">
      <c r="A685" s="49"/>
      <c r="B685" s="49"/>
      <c r="C685" s="49"/>
      <c r="D685" s="49"/>
      <c r="E685" s="49"/>
      <c r="F685" s="49"/>
      <c r="G685" s="49"/>
      <c r="H685" s="49"/>
      <c r="I685" s="49"/>
      <c r="J685" s="49"/>
      <c r="K685" s="49"/>
      <c r="L685" s="181"/>
      <c r="M685" s="181"/>
      <c r="N685" s="181"/>
      <c r="O685" s="181"/>
      <c r="P685" s="181"/>
      <c r="Q685" s="181"/>
      <c r="R685" s="181"/>
      <c r="S685" s="181"/>
      <c r="T685" s="181"/>
      <c r="U685" s="181"/>
      <c r="V685" s="181"/>
      <c r="W685" s="181"/>
      <c r="X685" s="181"/>
      <c r="Y685" s="181"/>
      <c r="Z685" s="181"/>
      <c r="AA685" s="181"/>
      <c r="AB685" s="181"/>
      <c r="AC685" s="181"/>
      <c r="AD685" s="181"/>
      <c r="AE685" s="181"/>
      <c r="AF685" s="181"/>
      <c r="AG685" s="181"/>
      <c r="AH685" s="181"/>
      <c r="AI685" s="181"/>
    </row>
    <row r="686" spans="1:35" x14ac:dyDescent="0.25">
      <c r="A686" s="49"/>
      <c r="B686" s="49"/>
      <c r="C686" s="49"/>
      <c r="D686" s="49"/>
      <c r="E686" s="49"/>
      <c r="F686" s="49"/>
      <c r="G686" s="49"/>
      <c r="H686" s="49"/>
      <c r="I686" s="49"/>
      <c r="J686" s="49"/>
      <c r="K686" s="49"/>
      <c r="L686" s="181"/>
      <c r="M686" s="181"/>
      <c r="N686" s="181"/>
      <c r="O686" s="181"/>
      <c r="P686" s="181"/>
      <c r="Q686" s="181"/>
      <c r="R686" s="181"/>
      <c r="S686" s="181"/>
      <c r="T686" s="181"/>
      <c r="U686" s="181"/>
      <c r="V686" s="181"/>
      <c r="W686" s="181"/>
      <c r="X686" s="181"/>
      <c r="Y686" s="181"/>
      <c r="Z686" s="181"/>
      <c r="AA686" s="181"/>
      <c r="AB686" s="181"/>
      <c r="AC686" s="181"/>
      <c r="AD686" s="181"/>
      <c r="AE686" s="181"/>
      <c r="AF686" s="181"/>
      <c r="AG686" s="181"/>
      <c r="AH686" s="181"/>
      <c r="AI686" s="181"/>
    </row>
    <row r="687" spans="1:35" x14ac:dyDescent="0.25">
      <c r="A687" s="49"/>
      <c r="B687" s="96"/>
      <c r="C687" s="96"/>
      <c r="D687" s="96"/>
      <c r="E687" s="96"/>
      <c r="F687" s="96"/>
      <c r="G687" s="96"/>
      <c r="H687" s="96"/>
      <c r="I687" s="96"/>
      <c r="J687" s="96"/>
      <c r="K687" s="96"/>
      <c r="L687" s="181"/>
      <c r="M687" s="181"/>
      <c r="N687" s="181"/>
      <c r="O687" s="181"/>
      <c r="P687" s="181"/>
      <c r="Q687" s="181"/>
      <c r="R687" s="181"/>
      <c r="S687" s="181"/>
      <c r="T687" s="181"/>
      <c r="U687" s="181"/>
      <c r="V687" s="181"/>
      <c r="W687" s="181"/>
      <c r="X687" s="181"/>
      <c r="Y687" s="181"/>
      <c r="Z687" s="181"/>
      <c r="AA687" s="181"/>
      <c r="AB687" s="181"/>
      <c r="AC687" s="181"/>
      <c r="AD687" s="181"/>
      <c r="AE687" s="181"/>
      <c r="AF687" s="181"/>
      <c r="AG687" s="181"/>
      <c r="AH687" s="181"/>
      <c r="AI687" s="181"/>
    </row>
    <row r="688" spans="1:35" x14ac:dyDescent="0.25">
      <c r="A688" s="49"/>
      <c r="B688" s="96"/>
      <c r="C688" s="96"/>
      <c r="D688" s="96"/>
      <c r="E688" s="96"/>
      <c r="F688" s="96"/>
      <c r="G688" s="96"/>
      <c r="H688" s="96"/>
      <c r="I688" s="96"/>
      <c r="J688" s="96"/>
      <c r="K688" s="96"/>
      <c r="L688" s="181"/>
      <c r="M688" s="181"/>
      <c r="N688" s="181"/>
      <c r="O688" s="181"/>
      <c r="P688" s="181"/>
      <c r="Q688" s="181"/>
      <c r="R688" s="181"/>
      <c r="S688" s="181"/>
      <c r="T688" s="181"/>
      <c r="U688" s="181"/>
      <c r="V688" s="181"/>
      <c r="W688" s="181"/>
      <c r="X688" s="181"/>
      <c r="Y688" s="181"/>
      <c r="Z688" s="181"/>
      <c r="AA688" s="181"/>
      <c r="AB688" s="181"/>
      <c r="AC688" s="181"/>
      <c r="AD688" s="181"/>
      <c r="AE688" s="181"/>
      <c r="AF688" s="181"/>
      <c r="AG688" s="181"/>
      <c r="AH688" s="181"/>
      <c r="AI688" s="181"/>
    </row>
    <row r="689" spans="1:35" x14ac:dyDescent="0.25">
      <c r="A689" s="96"/>
      <c r="B689" s="96"/>
      <c r="C689" s="49"/>
      <c r="D689" s="49"/>
      <c r="E689" s="97"/>
      <c r="F689" s="97"/>
      <c r="G689" s="96"/>
      <c r="H689" s="49"/>
      <c r="I689" s="49"/>
      <c r="J689" s="97"/>
      <c r="K689" s="97"/>
      <c r="L689" s="181"/>
      <c r="M689" s="181"/>
      <c r="N689" s="181"/>
      <c r="O689" s="181"/>
      <c r="P689" s="181"/>
      <c r="Q689" s="181"/>
      <c r="R689" s="181"/>
      <c r="S689" s="181"/>
      <c r="T689" s="181"/>
      <c r="U689" s="181"/>
      <c r="V689" s="181"/>
      <c r="W689" s="181"/>
      <c r="X689" s="181"/>
      <c r="Y689" s="181"/>
      <c r="Z689" s="181"/>
      <c r="AA689" s="181"/>
      <c r="AB689" s="181"/>
      <c r="AC689" s="181"/>
      <c r="AD689" s="181"/>
      <c r="AE689" s="181"/>
      <c r="AF689" s="181"/>
      <c r="AG689" s="181"/>
      <c r="AH689" s="181"/>
      <c r="AI689" s="181"/>
    </row>
    <row r="690" spans="1:35" x14ac:dyDescent="0.25">
      <c r="A690" s="96"/>
      <c r="B690" s="96"/>
      <c r="C690" s="49"/>
      <c r="D690" s="49"/>
      <c r="E690" s="97"/>
      <c r="F690" s="97"/>
      <c r="G690" s="96"/>
      <c r="H690" s="49"/>
      <c r="I690" s="49"/>
      <c r="J690" s="97"/>
      <c r="K690" s="97"/>
      <c r="L690" s="181"/>
      <c r="M690" s="181"/>
      <c r="N690" s="181"/>
      <c r="O690" s="181"/>
      <c r="P690" s="181"/>
      <c r="Q690" s="181"/>
      <c r="R690" s="181"/>
      <c r="S690" s="181"/>
      <c r="T690" s="181"/>
      <c r="U690" s="181"/>
      <c r="V690" s="181"/>
      <c r="W690" s="181"/>
      <c r="X690" s="181"/>
      <c r="Y690" s="181"/>
      <c r="Z690" s="181"/>
      <c r="AA690" s="181"/>
      <c r="AB690" s="181"/>
      <c r="AC690" s="181"/>
      <c r="AD690" s="181"/>
      <c r="AE690" s="181"/>
      <c r="AF690" s="181"/>
      <c r="AG690" s="181"/>
      <c r="AH690" s="181"/>
      <c r="AI690" s="181"/>
    </row>
    <row r="691" spans="1:35" x14ac:dyDescent="0.25">
      <c r="A691" s="96"/>
      <c r="B691" s="96"/>
      <c r="C691" s="49"/>
      <c r="D691" s="49"/>
      <c r="E691" s="97"/>
      <c r="F691" s="97"/>
      <c r="G691" s="96"/>
      <c r="H691" s="49"/>
      <c r="I691" s="49"/>
      <c r="J691" s="97"/>
      <c r="K691" s="97"/>
      <c r="L691" s="181"/>
      <c r="M691" s="181"/>
      <c r="N691" s="181"/>
      <c r="O691" s="181"/>
      <c r="P691" s="181"/>
      <c r="Q691" s="181"/>
      <c r="R691" s="181"/>
      <c r="S691" s="181"/>
      <c r="T691" s="181"/>
      <c r="U691" s="181"/>
      <c r="V691" s="181"/>
      <c r="W691" s="181"/>
      <c r="X691" s="181"/>
      <c r="Y691" s="181"/>
      <c r="Z691" s="181"/>
      <c r="AA691" s="181"/>
      <c r="AB691" s="181"/>
      <c r="AC691" s="181"/>
      <c r="AD691" s="181"/>
      <c r="AE691" s="181"/>
      <c r="AF691" s="181"/>
      <c r="AG691" s="181"/>
      <c r="AH691" s="181"/>
      <c r="AI691" s="181"/>
    </row>
    <row r="692" spans="1:35" x14ac:dyDescent="0.25">
      <c r="A692" s="96"/>
      <c r="B692" s="96"/>
      <c r="C692" s="49"/>
      <c r="D692" s="49"/>
      <c r="E692" s="97"/>
      <c r="F692" s="97"/>
      <c r="G692" s="96"/>
      <c r="H692" s="49"/>
      <c r="I692" s="49"/>
      <c r="J692" s="97"/>
      <c r="K692" s="97"/>
      <c r="L692" s="181"/>
      <c r="M692" s="181"/>
      <c r="N692" s="181"/>
      <c r="O692" s="181"/>
      <c r="P692" s="181"/>
      <c r="Q692" s="181"/>
      <c r="R692" s="181"/>
      <c r="S692" s="181"/>
      <c r="T692" s="181"/>
      <c r="U692" s="181"/>
      <c r="V692" s="181"/>
      <c r="W692" s="181"/>
      <c r="X692" s="181"/>
      <c r="Y692" s="181"/>
      <c r="Z692" s="181"/>
      <c r="AA692" s="181"/>
      <c r="AB692" s="181"/>
      <c r="AC692" s="181"/>
      <c r="AD692" s="181"/>
      <c r="AE692" s="181"/>
      <c r="AF692" s="181"/>
      <c r="AG692" s="181"/>
      <c r="AH692" s="181"/>
      <c r="AI692" s="181"/>
    </row>
    <row r="693" spans="1:35" x14ac:dyDescent="0.25">
      <c r="A693" s="96"/>
      <c r="B693" s="96"/>
      <c r="C693" s="49"/>
      <c r="D693" s="49"/>
      <c r="E693" s="97"/>
      <c r="F693" s="97"/>
      <c r="G693" s="96"/>
      <c r="H693" s="49"/>
      <c r="I693" s="49"/>
      <c r="J693" s="97"/>
      <c r="K693" s="97"/>
      <c r="L693" s="181"/>
      <c r="M693" s="181"/>
      <c r="N693" s="181"/>
      <c r="O693" s="181"/>
      <c r="P693" s="181"/>
      <c r="Q693" s="181"/>
      <c r="R693" s="181"/>
      <c r="S693" s="181"/>
      <c r="T693" s="181"/>
      <c r="U693" s="181"/>
      <c r="V693" s="181"/>
      <c r="W693" s="181"/>
      <c r="X693" s="181"/>
      <c r="Y693" s="181"/>
      <c r="Z693" s="181"/>
      <c r="AA693" s="181"/>
      <c r="AB693" s="181"/>
      <c r="AC693" s="181"/>
      <c r="AD693" s="181"/>
      <c r="AE693" s="181"/>
      <c r="AF693" s="181"/>
      <c r="AG693" s="181"/>
      <c r="AH693" s="181"/>
      <c r="AI693" s="181"/>
    </row>
    <row r="694" spans="1:35" x14ac:dyDescent="0.25">
      <c r="A694" s="96"/>
      <c r="B694" s="96"/>
      <c r="C694" s="49"/>
      <c r="D694" s="49"/>
      <c r="E694" s="97"/>
      <c r="F694" s="97"/>
      <c r="G694" s="96"/>
      <c r="H694" s="49"/>
      <c r="I694" s="49"/>
      <c r="J694" s="97"/>
      <c r="K694" s="97"/>
      <c r="L694" s="181"/>
      <c r="M694" s="181"/>
      <c r="N694" s="181"/>
      <c r="O694" s="181"/>
      <c r="P694" s="181"/>
      <c r="Q694" s="181"/>
      <c r="R694" s="181"/>
      <c r="S694" s="181"/>
      <c r="T694" s="181"/>
      <c r="U694" s="181"/>
      <c r="V694" s="181"/>
      <c r="W694" s="181"/>
      <c r="X694" s="181"/>
      <c r="Y694" s="181"/>
      <c r="Z694" s="181"/>
      <c r="AA694" s="181"/>
      <c r="AB694" s="181"/>
      <c r="AC694" s="181"/>
      <c r="AD694" s="181"/>
      <c r="AE694" s="181"/>
      <c r="AF694" s="181"/>
      <c r="AG694" s="181"/>
      <c r="AH694" s="181"/>
      <c r="AI694" s="181"/>
    </row>
    <row r="695" spans="1:35" x14ac:dyDescent="0.25">
      <c r="A695" s="96"/>
      <c r="B695" s="96"/>
      <c r="C695" s="49"/>
      <c r="D695" s="49"/>
      <c r="E695" s="97"/>
      <c r="F695" s="97"/>
      <c r="G695" s="96"/>
      <c r="H695" s="49"/>
      <c r="I695" s="49"/>
      <c r="J695" s="97"/>
      <c r="K695" s="97"/>
      <c r="L695" s="181"/>
      <c r="M695" s="181"/>
      <c r="N695" s="181"/>
      <c r="O695" s="181"/>
      <c r="P695" s="181"/>
      <c r="Q695" s="181"/>
      <c r="R695" s="181"/>
      <c r="S695" s="181"/>
      <c r="T695" s="181"/>
      <c r="U695" s="181"/>
      <c r="V695" s="181"/>
      <c r="W695" s="181"/>
      <c r="X695" s="181"/>
      <c r="Y695" s="181"/>
      <c r="Z695" s="181"/>
      <c r="AA695" s="181"/>
      <c r="AB695" s="181"/>
      <c r="AC695" s="181"/>
      <c r="AD695" s="181"/>
      <c r="AE695" s="181"/>
      <c r="AF695" s="181"/>
      <c r="AG695" s="181"/>
      <c r="AH695" s="181"/>
      <c r="AI695" s="181"/>
    </row>
    <row r="696" spans="1:35" x14ac:dyDescent="0.25">
      <c r="A696" s="96"/>
      <c r="B696" s="96"/>
      <c r="C696" s="49"/>
      <c r="D696" s="49"/>
      <c r="E696" s="97"/>
      <c r="F696" s="97"/>
      <c r="G696" s="96"/>
      <c r="H696" s="49"/>
      <c r="I696" s="49"/>
      <c r="J696" s="97"/>
      <c r="K696" s="97"/>
      <c r="L696" s="181"/>
      <c r="M696" s="181"/>
      <c r="N696" s="181"/>
      <c r="O696" s="181"/>
      <c r="P696" s="181"/>
      <c r="Q696" s="181"/>
      <c r="R696" s="181"/>
      <c r="S696" s="181"/>
      <c r="T696" s="181"/>
      <c r="U696" s="181"/>
      <c r="V696" s="181"/>
      <c r="W696" s="181"/>
      <c r="X696" s="181"/>
      <c r="Y696" s="181"/>
      <c r="Z696" s="181"/>
      <c r="AA696" s="181"/>
      <c r="AB696" s="181"/>
      <c r="AC696" s="181"/>
      <c r="AD696" s="181"/>
      <c r="AE696" s="181"/>
      <c r="AF696" s="181"/>
      <c r="AG696" s="181"/>
      <c r="AH696" s="181"/>
      <c r="AI696" s="181"/>
    </row>
    <row r="697" spans="1:35" x14ac:dyDescent="0.25">
      <c r="A697" s="96"/>
      <c r="B697" s="96"/>
      <c r="C697" s="49"/>
      <c r="D697" s="49"/>
      <c r="E697" s="97"/>
      <c r="F697" s="97"/>
      <c r="G697" s="96"/>
      <c r="H697" s="49"/>
      <c r="I697" s="49"/>
      <c r="J697" s="97"/>
      <c r="K697" s="97"/>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row>
    <row r="698" spans="1:35" x14ac:dyDescent="0.25">
      <c r="A698" s="96"/>
      <c r="B698" s="96"/>
      <c r="C698" s="49"/>
      <c r="D698" s="49"/>
      <c r="E698" s="97"/>
      <c r="F698" s="97"/>
      <c r="G698" s="96"/>
      <c r="H698" s="49"/>
      <c r="I698" s="49"/>
      <c r="J698" s="97"/>
      <c r="K698" s="97"/>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row>
    <row r="699" spans="1:35" x14ac:dyDescent="0.25">
      <c r="A699" s="96"/>
      <c r="B699" s="96"/>
      <c r="C699" s="49"/>
      <c r="D699" s="49"/>
      <c r="E699" s="97"/>
      <c r="F699" s="97"/>
      <c r="G699" s="96"/>
      <c r="H699" s="49"/>
      <c r="I699" s="49"/>
      <c r="J699" s="97"/>
      <c r="K699" s="97"/>
      <c r="L699" s="181"/>
      <c r="M699" s="181"/>
      <c r="N699" s="181"/>
      <c r="O699" s="181"/>
      <c r="P699" s="181"/>
      <c r="Q699" s="181"/>
      <c r="R699" s="181"/>
      <c r="S699" s="181"/>
      <c r="T699" s="181"/>
      <c r="U699" s="181"/>
      <c r="V699" s="181"/>
      <c r="W699" s="181"/>
      <c r="X699" s="181"/>
      <c r="Y699" s="181"/>
      <c r="Z699" s="181"/>
      <c r="AA699" s="181"/>
      <c r="AB699" s="181"/>
      <c r="AC699" s="181"/>
      <c r="AD699" s="181"/>
      <c r="AE699" s="181"/>
      <c r="AF699" s="181"/>
      <c r="AG699" s="181"/>
      <c r="AH699" s="181"/>
      <c r="AI699" s="181"/>
    </row>
    <row r="700" spans="1:35" x14ac:dyDescent="0.25">
      <c r="A700" s="96"/>
      <c r="B700" s="96"/>
      <c r="C700" s="49"/>
      <c r="D700" s="49"/>
      <c r="E700" s="97"/>
      <c r="F700" s="97"/>
      <c r="G700" s="96"/>
      <c r="H700" s="49"/>
      <c r="I700" s="49"/>
      <c r="J700" s="97"/>
      <c r="K700" s="97"/>
      <c r="L700" s="181"/>
      <c r="M700" s="181"/>
      <c r="N700" s="181"/>
      <c r="O700" s="181"/>
      <c r="P700" s="181"/>
      <c r="Q700" s="181"/>
      <c r="R700" s="181"/>
      <c r="S700" s="181"/>
      <c r="T700" s="181"/>
      <c r="U700" s="181"/>
      <c r="V700" s="181"/>
      <c r="W700" s="181"/>
      <c r="X700" s="181"/>
      <c r="Y700" s="181"/>
      <c r="Z700" s="181"/>
      <c r="AA700" s="181"/>
      <c r="AB700" s="181"/>
      <c r="AC700" s="181"/>
      <c r="AD700" s="181"/>
      <c r="AE700" s="181"/>
      <c r="AF700" s="181"/>
      <c r="AG700" s="181"/>
      <c r="AH700" s="181"/>
      <c r="AI700" s="181"/>
    </row>
    <row r="701" spans="1:35" x14ac:dyDescent="0.25">
      <c r="A701" s="96"/>
      <c r="B701" s="96"/>
      <c r="C701" s="49"/>
      <c r="D701" s="49"/>
      <c r="E701" s="97"/>
      <c r="F701" s="97"/>
      <c r="G701" s="96"/>
      <c r="H701" s="49"/>
      <c r="I701" s="49"/>
      <c r="J701" s="97"/>
      <c r="K701" s="97"/>
      <c r="L701" s="181"/>
      <c r="M701" s="181"/>
      <c r="N701" s="181"/>
      <c r="O701" s="181"/>
      <c r="P701" s="181"/>
      <c r="Q701" s="181"/>
      <c r="R701" s="181"/>
      <c r="S701" s="181"/>
      <c r="T701" s="181"/>
      <c r="U701" s="181"/>
      <c r="V701" s="181"/>
      <c r="W701" s="181"/>
      <c r="X701" s="181"/>
      <c r="Y701" s="181"/>
      <c r="Z701" s="181"/>
      <c r="AA701" s="181"/>
      <c r="AB701" s="181"/>
      <c r="AC701" s="181"/>
      <c r="AD701" s="181"/>
      <c r="AE701" s="181"/>
      <c r="AF701" s="181"/>
      <c r="AG701" s="181"/>
      <c r="AH701" s="181"/>
      <c r="AI701" s="181"/>
    </row>
    <row r="702" spans="1:35" x14ac:dyDescent="0.25">
      <c r="A702" s="96"/>
      <c r="B702" s="96"/>
      <c r="C702" s="49"/>
      <c r="D702" s="49"/>
      <c r="E702" s="97"/>
      <c r="F702" s="97"/>
      <c r="G702" s="96"/>
      <c r="H702" s="49"/>
      <c r="I702" s="49"/>
      <c r="J702" s="97"/>
      <c r="K702" s="97"/>
      <c r="L702" s="181"/>
      <c r="M702" s="181"/>
      <c r="N702" s="181"/>
      <c r="O702" s="181"/>
      <c r="P702" s="181"/>
      <c r="Q702" s="181"/>
      <c r="R702" s="181"/>
      <c r="S702" s="181"/>
      <c r="T702" s="181"/>
      <c r="U702" s="181"/>
      <c r="V702" s="181"/>
      <c r="W702" s="181"/>
      <c r="X702" s="181"/>
      <c r="Y702" s="181"/>
      <c r="Z702" s="181"/>
      <c r="AA702" s="181"/>
      <c r="AB702" s="181"/>
      <c r="AC702" s="181"/>
      <c r="AD702" s="181"/>
      <c r="AE702" s="181"/>
      <c r="AF702" s="181"/>
      <c r="AG702" s="181"/>
      <c r="AH702" s="181"/>
      <c r="AI702" s="181"/>
    </row>
    <row r="703" spans="1:35" x14ac:dyDescent="0.25">
      <c r="A703" s="96"/>
      <c r="B703" s="96"/>
      <c r="C703" s="49"/>
      <c r="D703" s="49"/>
      <c r="E703" s="97"/>
      <c r="F703" s="97"/>
      <c r="G703" s="96"/>
      <c r="H703" s="49"/>
      <c r="I703" s="49"/>
      <c r="J703" s="97"/>
      <c r="K703" s="97"/>
      <c r="L703" s="181"/>
      <c r="M703" s="181"/>
      <c r="N703" s="181"/>
      <c r="O703" s="181"/>
      <c r="P703" s="181"/>
      <c r="Q703" s="181"/>
      <c r="R703" s="181"/>
      <c r="S703" s="181"/>
      <c r="T703" s="181"/>
      <c r="U703" s="181"/>
      <c r="V703" s="181"/>
      <c r="W703" s="181"/>
      <c r="X703" s="181"/>
      <c r="Y703" s="181"/>
      <c r="Z703" s="181"/>
      <c r="AA703" s="181"/>
      <c r="AB703" s="181"/>
      <c r="AC703" s="181"/>
      <c r="AD703" s="181"/>
      <c r="AE703" s="181"/>
      <c r="AF703" s="181"/>
      <c r="AG703" s="181"/>
      <c r="AH703" s="181"/>
      <c r="AI703" s="181"/>
    </row>
    <row r="704" spans="1:35" x14ac:dyDescent="0.25">
      <c r="A704" s="96"/>
      <c r="B704" s="96"/>
      <c r="C704" s="49"/>
      <c r="D704" s="49"/>
      <c r="E704" s="97"/>
      <c r="F704" s="97"/>
      <c r="G704" s="96"/>
      <c r="H704" s="49"/>
      <c r="I704" s="49"/>
      <c r="J704" s="97"/>
      <c r="K704" s="97"/>
      <c r="L704" s="181"/>
      <c r="M704" s="181"/>
      <c r="N704" s="181"/>
      <c r="O704" s="181"/>
      <c r="P704" s="181"/>
      <c r="Q704" s="181"/>
      <c r="R704" s="181"/>
      <c r="S704" s="181"/>
      <c r="T704" s="181"/>
      <c r="U704" s="181"/>
      <c r="V704" s="181"/>
      <c r="W704" s="181"/>
      <c r="X704" s="181"/>
      <c r="Y704" s="181"/>
      <c r="Z704" s="181"/>
      <c r="AA704" s="181"/>
      <c r="AB704" s="181"/>
      <c r="AC704" s="181"/>
      <c r="AD704" s="181"/>
      <c r="AE704" s="181"/>
      <c r="AF704" s="181"/>
      <c r="AG704" s="181"/>
      <c r="AH704" s="181"/>
      <c r="AI704" s="181"/>
    </row>
    <row r="705" spans="1:35" x14ac:dyDescent="0.25">
      <c r="A705" s="96"/>
      <c r="B705" s="96"/>
      <c r="C705" s="49"/>
      <c r="D705" s="49"/>
      <c r="E705" s="97"/>
      <c r="F705" s="97"/>
      <c r="G705" s="96"/>
      <c r="H705" s="49"/>
      <c r="I705" s="49"/>
      <c r="J705" s="97"/>
      <c r="K705" s="97"/>
      <c r="L705" s="181"/>
      <c r="M705" s="181"/>
      <c r="N705" s="181"/>
      <c r="O705" s="181"/>
      <c r="P705" s="181"/>
      <c r="Q705" s="181"/>
      <c r="R705" s="181"/>
      <c r="S705" s="181"/>
      <c r="T705" s="181"/>
      <c r="U705" s="181"/>
      <c r="V705" s="181"/>
      <c r="W705" s="181"/>
      <c r="X705" s="181"/>
      <c r="Y705" s="181"/>
      <c r="Z705" s="181"/>
      <c r="AA705" s="181"/>
      <c r="AB705" s="181"/>
      <c r="AC705" s="181"/>
      <c r="AD705" s="181"/>
      <c r="AE705" s="181"/>
      <c r="AF705" s="181"/>
      <c r="AG705" s="181"/>
      <c r="AH705" s="181"/>
      <c r="AI705" s="181"/>
    </row>
    <row r="706" spans="1:35" x14ac:dyDescent="0.25">
      <c r="A706" s="96"/>
      <c r="B706" s="96"/>
      <c r="C706" s="49"/>
      <c r="D706" s="49"/>
      <c r="E706" s="97"/>
      <c r="F706" s="97"/>
      <c r="G706" s="96"/>
      <c r="H706" s="49"/>
      <c r="I706" s="49"/>
      <c r="J706" s="97"/>
      <c r="K706" s="97"/>
      <c r="L706" s="181"/>
      <c r="M706" s="181"/>
      <c r="N706" s="181"/>
      <c r="O706" s="181"/>
      <c r="P706" s="181"/>
      <c r="Q706" s="181"/>
      <c r="R706" s="181"/>
      <c r="S706" s="181"/>
      <c r="T706" s="181"/>
      <c r="U706" s="181"/>
      <c r="V706" s="181"/>
      <c r="W706" s="181"/>
      <c r="X706" s="181"/>
      <c r="Y706" s="181"/>
      <c r="Z706" s="181"/>
      <c r="AA706" s="181"/>
      <c r="AB706" s="181"/>
      <c r="AC706" s="181"/>
      <c r="AD706" s="181"/>
      <c r="AE706" s="181"/>
      <c r="AF706" s="181"/>
      <c r="AG706" s="181"/>
      <c r="AH706" s="181"/>
      <c r="AI706" s="181"/>
    </row>
    <row r="707" spans="1:35" x14ac:dyDescent="0.25">
      <c r="A707" s="96"/>
      <c r="B707" s="96"/>
      <c r="C707" s="49"/>
      <c r="D707" s="49"/>
      <c r="E707" s="97"/>
      <c r="F707" s="97"/>
      <c r="G707" s="96"/>
      <c r="H707" s="49"/>
      <c r="I707" s="49"/>
      <c r="J707" s="97"/>
      <c r="K707" s="97"/>
      <c r="L707" s="181"/>
      <c r="M707" s="181"/>
      <c r="N707" s="181"/>
      <c r="O707" s="181"/>
      <c r="P707" s="181"/>
      <c r="Q707" s="181"/>
      <c r="R707" s="181"/>
      <c r="S707" s="181"/>
      <c r="T707" s="181"/>
      <c r="U707" s="181"/>
      <c r="V707" s="181"/>
      <c r="W707" s="181"/>
      <c r="X707" s="181"/>
      <c r="Y707" s="181"/>
      <c r="Z707" s="181"/>
      <c r="AA707" s="181"/>
      <c r="AB707" s="181"/>
      <c r="AC707" s="181"/>
      <c r="AD707" s="181"/>
      <c r="AE707" s="181"/>
      <c r="AF707" s="181"/>
      <c r="AG707" s="181"/>
      <c r="AH707" s="181"/>
      <c r="AI707" s="181"/>
    </row>
    <row r="708" spans="1:35" x14ac:dyDescent="0.25">
      <c r="A708" s="96"/>
      <c r="B708" s="96"/>
      <c r="C708" s="49"/>
      <c r="D708" s="49"/>
      <c r="E708" s="97"/>
      <c r="F708" s="97"/>
      <c r="G708" s="96"/>
      <c r="H708" s="49"/>
      <c r="I708" s="49"/>
      <c r="J708" s="97"/>
      <c r="K708" s="97"/>
      <c r="L708" s="181"/>
      <c r="M708" s="181"/>
      <c r="N708" s="181"/>
      <c r="O708" s="181"/>
      <c r="P708" s="181"/>
      <c r="Q708" s="181"/>
      <c r="R708" s="181"/>
      <c r="S708" s="181"/>
      <c r="T708" s="181"/>
      <c r="U708" s="181"/>
      <c r="V708" s="181"/>
      <c r="W708" s="181"/>
      <c r="X708" s="181"/>
      <c r="Y708" s="181"/>
      <c r="Z708" s="181"/>
      <c r="AA708" s="181"/>
      <c r="AB708" s="181"/>
      <c r="AC708" s="181"/>
      <c r="AD708" s="181"/>
      <c r="AE708" s="181"/>
      <c r="AF708" s="181"/>
      <c r="AG708" s="181"/>
      <c r="AH708" s="181"/>
      <c r="AI708" s="181"/>
    </row>
    <row r="709" spans="1:35" x14ac:dyDescent="0.25">
      <c r="A709" s="96"/>
      <c r="B709" s="96"/>
      <c r="C709" s="49"/>
      <c r="D709" s="49"/>
      <c r="E709" s="97"/>
      <c r="F709" s="97"/>
      <c r="G709" s="96"/>
      <c r="H709" s="49"/>
      <c r="I709" s="49"/>
      <c r="J709" s="97"/>
      <c r="K709" s="97"/>
      <c r="L709" s="181"/>
      <c r="M709" s="181"/>
      <c r="N709" s="181"/>
      <c r="O709" s="181"/>
      <c r="P709" s="181"/>
      <c r="Q709" s="181"/>
      <c r="R709" s="181"/>
      <c r="S709" s="181"/>
      <c r="T709" s="181"/>
      <c r="U709" s="181"/>
      <c r="V709" s="181"/>
      <c r="W709" s="181"/>
      <c r="X709" s="181"/>
      <c r="Y709" s="181"/>
      <c r="Z709" s="181"/>
      <c r="AA709" s="181"/>
      <c r="AB709" s="181"/>
      <c r="AC709" s="181"/>
      <c r="AD709" s="181"/>
      <c r="AE709" s="181"/>
      <c r="AF709" s="181"/>
      <c r="AG709" s="181"/>
      <c r="AH709" s="181"/>
      <c r="AI709" s="181"/>
    </row>
    <row r="710" spans="1:35" x14ac:dyDescent="0.25">
      <c r="A710" s="96"/>
      <c r="B710" s="96"/>
      <c r="C710" s="49"/>
      <c r="D710" s="49"/>
      <c r="E710" s="97"/>
      <c r="F710" s="97"/>
      <c r="G710" s="96"/>
      <c r="H710" s="49"/>
      <c r="I710" s="49"/>
      <c r="J710" s="97"/>
      <c r="K710" s="97"/>
      <c r="L710" s="181"/>
      <c r="M710" s="181"/>
      <c r="N710" s="181"/>
      <c r="O710" s="181"/>
      <c r="P710" s="181"/>
      <c r="Q710" s="181"/>
      <c r="R710" s="181"/>
      <c r="S710" s="181"/>
      <c r="T710" s="181"/>
      <c r="U710" s="181"/>
      <c r="V710" s="181"/>
      <c r="W710" s="181"/>
      <c r="X710" s="181"/>
      <c r="Y710" s="181"/>
      <c r="Z710" s="181"/>
      <c r="AA710" s="181"/>
      <c r="AB710" s="181"/>
      <c r="AC710" s="181"/>
      <c r="AD710" s="181"/>
      <c r="AE710" s="181"/>
      <c r="AF710" s="181"/>
      <c r="AG710" s="181"/>
      <c r="AH710" s="181"/>
      <c r="AI710" s="181"/>
    </row>
    <row r="711" spans="1:35" x14ac:dyDescent="0.25">
      <c r="A711" s="96"/>
      <c r="B711" s="96"/>
      <c r="C711" s="49"/>
      <c r="D711" s="49"/>
      <c r="E711" s="97"/>
      <c r="F711" s="97"/>
      <c r="G711" s="96"/>
      <c r="H711" s="49"/>
      <c r="I711" s="49"/>
      <c r="J711" s="97"/>
      <c r="K711" s="97"/>
      <c r="L711" s="181"/>
      <c r="M711" s="181"/>
      <c r="N711" s="181"/>
      <c r="O711" s="181"/>
      <c r="P711" s="181"/>
      <c r="Q711" s="181"/>
      <c r="R711" s="181"/>
      <c r="S711" s="181"/>
      <c r="T711" s="181"/>
      <c r="U711" s="181"/>
      <c r="V711" s="181"/>
      <c r="W711" s="181"/>
      <c r="X711" s="181"/>
      <c r="Y711" s="181"/>
      <c r="Z711" s="181"/>
      <c r="AA711" s="181"/>
      <c r="AB711" s="181"/>
      <c r="AC711" s="181"/>
      <c r="AD711" s="181"/>
      <c r="AE711" s="181"/>
      <c r="AF711" s="181"/>
      <c r="AG711" s="181"/>
      <c r="AH711" s="181"/>
      <c r="AI711" s="181"/>
    </row>
    <row r="712" spans="1:35" x14ac:dyDescent="0.25">
      <c r="A712" s="96"/>
      <c r="B712" s="96"/>
      <c r="C712" s="49"/>
      <c r="D712" s="49"/>
      <c r="E712" s="97"/>
      <c r="F712" s="97"/>
      <c r="G712" s="96"/>
      <c r="H712" s="49"/>
      <c r="I712" s="49"/>
      <c r="J712" s="97"/>
      <c r="K712" s="97"/>
      <c r="L712" s="181"/>
      <c r="M712" s="181"/>
      <c r="N712" s="181"/>
      <c r="O712" s="181"/>
      <c r="P712" s="181"/>
      <c r="Q712" s="181"/>
      <c r="R712" s="181"/>
      <c r="S712" s="181"/>
      <c r="T712" s="181"/>
      <c r="U712" s="181"/>
      <c r="V712" s="181"/>
      <c r="W712" s="181"/>
      <c r="X712" s="181"/>
      <c r="Y712" s="181"/>
      <c r="Z712" s="181"/>
      <c r="AA712" s="181"/>
      <c r="AB712" s="181"/>
      <c r="AC712" s="181"/>
      <c r="AD712" s="181"/>
      <c r="AE712" s="181"/>
      <c r="AF712" s="181"/>
      <c r="AG712" s="181"/>
      <c r="AH712" s="181"/>
      <c r="AI712" s="181"/>
    </row>
    <row r="713" spans="1:35" x14ac:dyDescent="0.25">
      <c r="A713" s="49"/>
      <c r="B713" s="49"/>
      <c r="C713" s="49"/>
      <c r="D713" s="49"/>
      <c r="E713" s="49"/>
      <c r="F713" s="49"/>
      <c r="G713" s="49"/>
      <c r="H713" s="49"/>
      <c r="I713" s="49"/>
      <c r="J713" s="49"/>
      <c r="K713" s="49"/>
      <c r="L713" s="181"/>
      <c r="M713" s="181"/>
      <c r="N713" s="181"/>
      <c r="O713" s="181"/>
      <c r="P713" s="181"/>
      <c r="Q713" s="181"/>
      <c r="R713" s="181"/>
      <c r="S713" s="181"/>
      <c r="T713" s="181"/>
      <c r="U713" s="181"/>
      <c r="V713" s="181"/>
      <c r="W713" s="181"/>
      <c r="X713" s="181"/>
      <c r="Y713" s="181"/>
      <c r="Z713" s="181"/>
      <c r="AA713" s="181"/>
      <c r="AB713" s="181"/>
      <c r="AC713" s="181"/>
      <c r="AD713" s="181"/>
      <c r="AE713" s="181"/>
      <c r="AF713" s="181"/>
      <c r="AG713" s="181"/>
      <c r="AH713" s="181"/>
      <c r="AI713" s="181"/>
    </row>
    <row r="714" spans="1:35" x14ac:dyDescent="0.25">
      <c r="A714" s="49"/>
      <c r="B714" s="49"/>
      <c r="C714" s="49"/>
      <c r="D714" s="49"/>
      <c r="E714" s="49"/>
      <c r="F714" s="49"/>
      <c r="G714" s="49"/>
      <c r="H714" s="49"/>
      <c r="I714" s="49"/>
      <c r="J714" s="49"/>
      <c r="K714" s="49"/>
      <c r="L714" s="181"/>
      <c r="M714" s="181"/>
      <c r="N714" s="181"/>
      <c r="O714" s="181"/>
      <c r="P714" s="181"/>
      <c r="Q714" s="181"/>
      <c r="R714" s="181"/>
      <c r="S714" s="181"/>
      <c r="T714" s="181"/>
      <c r="U714" s="181"/>
      <c r="V714" s="181"/>
      <c r="W714" s="181"/>
      <c r="X714" s="181"/>
      <c r="Y714" s="181"/>
      <c r="Z714" s="181"/>
      <c r="AA714" s="181"/>
      <c r="AB714" s="181"/>
      <c r="AC714" s="181"/>
      <c r="AD714" s="181"/>
      <c r="AE714" s="181"/>
      <c r="AF714" s="181"/>
      <c r="AG714" s="181"/>
      <c r="AH714" s="181"/>
      <c r="AI714" s="181"/>
    </row>
    <row r="715" spans="1:35" x14ac:dyDescent="0.25">
      <c r="A715" s="49"/>
      <c r="B715" s="49"/>
      <c r="C715" s="49"/>
      <c r="D715" s="49"/>
      <c r="E715" s="49"/>
      <c r="F715" s="49"/>
      <c r="G715" s="49"/>
      <c r="H715" s="49"/>
      <c r="I715" s="49"/>
      <c r="J715" s="49"/>
      <c r="K715" s="49"/>
      <c r="L715" s="181"/>
      <c r="M715" s="181"/>
      <c r="N715" s="181"/>
      <c r="O715" s="181"/>
      <c r="P715" s="181"/>
      <c r="Q715" s="181"/>
      <c r="R715" s="181"/>
      <c r="S715" s="181"/>
      <c r="T715" s="181"/>
      <c r="U715" s="181"/>
      <c r="V715" s="181"/>
      <c r="W715" s="181"/>
      <c r="X715" s="181"/>
      <c r="Y715" s="181"/>
      <c r="Z715" s="181"/>
      <c r="AA715" s="181"/>
      <c r="AB715" s="181"/>
      <c r="AC715" s="181"/>
      <c r="AD715" s="181"/>
      <c r="AE715" s="181"/>
      <c r="AF715" s="181"/>
      <c r="AG715" s="181"/>
      <c r="AH715" s="181"/>
      <c r="AI715" s="181"/>
    </row>
    <row r="716" spans="1:35" x14ac:dyDescent="0.25">
      <c r="A716" s="49"/>
      <c r="B716" s="49"/>
      <c r="C716" s="49"/>
      <c r="D716" s="49"/>
      <c r="E716" s="49"/>
      <c r="F716" s="49"/>
      <c r="G716" s="49"/>
      <c r="H716" s="49"/>
      <c r="I716" s="49"/>
      <c r="J716" s="49"/>
      <c r="K716" s="49"/>
      <c r="L716" s="181"/>
      <c r="M716" s="181"/>
      <c r="N716" s="181"/>
      <c r="O716" s="181"/>
      <c r="P716" s="181"/>
      <c r="Q716" s="181"/>
      <c r="R716" s="181"/>
      <c r="S716" s="181"/>
      <c r="T716" s="181"/>
      <c r="U716" s="181"/>
      <c r="V716" s="181"/>
      <c r="W716" s="181"/>
      <c r="X716" s="181"/>
      <c r="Y716" s="181"/>
      <c r="Z716" s="181"/>
      <c r="AA716" s="181"/>
      <c r="AB716" s="181"/>
      <c r="AC716" s="181"/>
      <c r="AD716" s="181"/>
      <c r="AE716" s="181"/>
      <c r="AF716" s="181"/>
      <c r="AG716" s="181"/>
      <c r="AH716" s="181"/>
      <c r="AI716" s="181"/>
    </row>
    <row r="717" spans="1:35" x14ac:dyDescent="0.25">
      <c r="A717" s="49"/>
      <c r="B717" s="49"/>
      <c r="C717" s="49"/>
      <c r="D717" s="49"/>
      <c r="E717" s="49"/>
      <c r="F717" s="49"/>
      <c r="G717" s="49"/>
      <c r="H717" s="49"/>
      <c r="I717" s="49"/>
      <c r="J717" s="49"/>
      <c r="K717" s="49"/>
      <c r="L717" s="181"/>
      <c r="M717" s="181"/>
      <c r="N717" s="181"/>
      <c r="O717" s="181"/>
      <c r="P717" s="181"/>
      <c r="Q717" s="181"/>
      <c r="R717" s="181"/>
      <c r="S717" s="181"/>
      <c r="T717" s="181"/>
      <c r="U717" s="181"/>
      <c r="V717" s="181"/>
      <c r="W717" s="181"/>
      <c r="X717" s="181"/>
      <c r="Y717" s="181"/>
      <c r="Z717" s="181"/>
      <c r="AA717" s="181"/>
      <c r="AB717" s="181"/>
      <c r="AC717" s="181"/>
      <c r="AD717" s="181"/>
      <c r="AE717" s="181"/>
      <c r="AF717" s="181"/>
      <c r="AG717" s="181"/>
      <c r="AH717" s="181"/>
      <c r="AI717" s="181"/>
    </row>
    <row r="718" spans="1:35" x14ac:dyDescent="0.25">
      <c r="A718" s="49"/>
      <c r="B718" s="49"/>
      <c r="C718" s="49"/>
      <c r="D718" s="49"/>
      <c r="E718" s="49"/>
      <c r="F718" s="49"/>
      <c r="G718" s="49"/>
      <c r="H718" s="49"/>
      <c r="I718" s="49"/>
      <c r="J718" s="49"/>
      <c r="K718" s="49"/>
      <c r="L718" s="181"/>
      <c r="M718" s="181"/>
      <c r="N718" s="181"/>
      <c r="O718" s="181"/>
      <c r="P718" s="181"/>
      <c r="Q718" s="181"/>
      <c r="R718" s="181"/>
      <c r="S718" s="181"/>
      <c r="T718" s="181"/>
      <c r="U718" s="181"/>
      <c r="V718" s="181"/>
      <c r="W718" s="181"/>
      <c r="X718" s="181"/>
      <c r="Y718" s="181"/>
      <c r="Z718" s="181"/>
      <c r="AA718" s="181"/>
      <c r="AB718" s="181"/>
      <c r="AC718" s="181"/>
      <c r="AD718" s="181"/>
      <c r="AE718" s="181"/>
      <c r="AF718" s="181"/>
      <c r="AG718" s="181"/>
      <c r="AH718" s="181"/>
      <c r="AI718" s="181"/>
    </row>
    <row r="719" spans="1:35" x14ac:dyDescent="0.25">
      <c r="A719" s="49"/>
      <c r="B719" s="49"/>
      <c r="C719" s="49"/>
      <c r="D719" s="49"/>
      <c r="E719" s="49"/>
      <c r="F719" s="49"/>
      <c r="G719" s="49"/>
      <c r="H719" s="49"/>
      <c r="I719" s="49"/>
      <c r="J719" s="49"/>
      <c r="K719" s="49"/>
      <c r="L719" s="181"/>
      <c r="M719" s="181"/>
      <c r="N719" s="181"/>
      <c r="O719" s="181"/>
      <c r="P719" s="181"/>
      <c r="Q719" s="181"/>
      <c r="R719" s="181"/>
      <c r="S719" s="181"/>
      <c r="T719" s="181"/>
      <c r="U719" s="181"/>
      <c r="V719" s="181"/>
      <c r="W719" s="181"/>
      <c r="X719" s="181"/>
      <c r="Y719" s="181"/>
      <c r="Z719" s="181"/>
      <c r="AA719" s="181"/>
      <c r="AB719" s="181"/>
      <c r="AC719" s="181"/>
      <c r="AD719" s="181"/>
      <c r="AE719" s="181"/>
      <c r="AF719" s="181"/>
      <c r="AG719" s="181"/>
      <c r="AH719" s="181"/>
      <c r="AI719" s="181"/>
    </row>
    <row r="720" spans="1:35" x14ac:dyDescent="0.25">
      <c r="A720" s="49"/>
      <c r="B720" s="49"/>
      <c r="C720" s="49"/>
      <c r="D720" s="49"/>
      <c r="E720" s="49"/>
      <c r="F720" s="49"/>
      <c r="G720" s="49"/>
      <c r="H720" s="49"/>
      <c r="I720" s="49"/>
      <c r="J720" s="49"/>
      <c r="K720" s="49"/>
      <c r="L720" s="181"/>
      <c r="M720" s="181"/>
      <c r="N720" s="181"/>
      <c r="O720" s="181"/>
      <c r="P720" s="181"/>
      <c r="Q720" s="181"/>
      <c r="R720" s="181"/>
      <c r="S720" s="181"/>
      <c r="T720" s="181"/>
      <c r="U720" s="181"/>
      <c r="V720" s="181"/>
      <c r="W720" s="181"/>
      <c r="X720" s="181"/>
      <c r="Y720" s="181"/>
      <c r="Z720" s="181"/>
      <c r="AA720" s="181"/>
      <c r="AB720" s="181"/>
      <c r="AC720" s="181"/>
      <c r="AD720" s="181"/>
      <c r="AE720" s="181"/>
      <c r="AF720" s="181"/>
      <c r="AG720" s="181"/>
      <c r="AH720" s="181"/>
      <c r="AI720" s="181"/>
    </row>
    <row r="721" spans="1:35" x14ac:dyDescent="0.25">
      <c r="A721" s="49"/>
      <c r="B721" s="49"/>
      <c r="C721" s="49"/>
      <c r="D721" s="49"/>
      <c r="E721" s="49"/>
      <c r="F721" s="49"/>
      <c r="G721" s="49"/>
      <c r="H721" s="49"/>
      <c r="I721" s="49"/>
      <c r="J721" s="49"/>
      <c r="K721" s="49"/>
      <c r="L721" s="181"/>
      <c r="M721" s="181"/>
      <c r="N721" s="181"/>
      <c r="O721" s="181"/>
      <c r="P721" s="181"/>
      <c r="Q721" s="181"/>
      <c r="R721" s="181"/>
      <c r="S721" s="181"/>
      <c r="T721" s="181"/>
      <c r="U721" s="181"/>
      <c r="V721" s="181"/>
      <c r="W721" s="181"/>
      <c r="X721" s="181"/>
      <c r="Y721" s="181"/>
      <c r="Z721" s="181"/>
      <c r="AA721" s="181"/>
      <c r="AB721" s="181"/>
      <c r="AC721" s="181"/>
      <c r="AD721" s="181"/>
      <c r="AE721" s="181"/>
      <c r="AF721" s="181"/>
      <c r="AG721" s="181"/>
      <c r="AH721" s="181"/>
      <c r="AI721" s="181"/>
    </row>
    <row r="722" spans="1:35" x14ac:dyDescent="0.25">
      <c r="A722" s="49"/>
      <c r="B722" s="49"/>
      <c r="C722" s="49"/>
      <c r="D722" s="49"/>
      <c r="E722" s="49"/>
      <c r="F722" s="49"/>
      <c r="G722" s="49"/>
      <c r="H722" s="49"/>
      <c r="I722" s="49"/>
      <c r="J722" s="49"/>
      <c r="K722" s="49"/>
      <c r="L722" s="181"/>
      <c r="M722" s="181"/>
      <c r="N722" s="181"/>
      <c r="O722" s="181"/>
      <c r="P722" s="181"/>
      <c r="Q722" s="181"/>
      <c r="R722" s="181"/>
      <c r="S722" s="181"/>
      <c r="T722" s="181"/>
      <c r="U722" s="181"/>
      <c r="V722" s="181"/>
      <c r="W722" s="181"/>
      <c r="X722" s="181"/>
      <c r="Y722" s="181"/>
      <c r="Z722" s="181"/>
      <c r="AA722" s="181"/>
      <c r="AB722" s="181"/>
      <c r="AC722" s="181"/>
      <c r="AD722" s="181"/>
      <c r="AE722" s="181"/>
      <c r="AF722" s="181"/>
      <c r="AG722" s="181"/>
      <c r="AH722" s="181"/>
      <c r="AI722" s="181"/>
    </row>
    <row r="723" spans="1:35" x14ac:dyDescent="0.25">
      <c r="A723" s="49"/>
      <c r="B723" s="49"/>
      <c r="C723" s="49"/>
      <c r="D723" s="49"/>
      <c r="E723" s="49"/>
      <c r="F723" s="49"/>
      <c r="G723" s="49"/>
      <c r="H723" s="49"/>
      <c r="I723" s="49"/>
      <c r="J723" s="49"/>
      <c r="K723" s="49"/>
      <c r="L723" s="181"/>
      <c r="M723" s="181"/>
      <c r="N723" s="181"/>
      <c r="O723" s="181"/>
      <c r="P723" s="181"/>
      <c r="Q723" s="181"/>
      <c r="R723" s="181"/>
      <c r="S723" s="181"/>
      <c r="T723" s="181"/>
      <c r="U723" s="181"/>
      <c r="V723" s="181"/>
      <c r="W723" s="181"/>
      <c r="X723" s="181"/>
      <c r="Y723" s="181"/>
      <c r="Z723" s="181"/>
      <c r="AA723" s="181"/>
      <c r="AB723" s="181"/>
      <c r="AC723" s="181"/>
      <c r="AD723" s="181"/>
      <c r="AE723" s="181"/>
      <c r="AF723" s="181"/>
      <c r="AG723" s="181"/>
      <c r="AH723" s="181"/>
      <c r="AI723" s="181"/>
    </row>
    <row r="724" spans="1:35" x14ac:dyDescent="0.25">
      <c r="A724" s="49"/>
      <c r="B724" s="49"/>
      <c r="C724" s="49"/>
      <c r="D724" s="49"/>
      <c r="E724" s="49"/>
      <c r="F724" s="49"/>
      <c r="G724" s="49"/>
      <c r="H724" s="49"/>
      <c r="I724" s="49"/>
      <c r="J724" s="49"/>
      <c r="K724" s="49"/>
      <c r="L724" s="181"/>
      <c r="M724" s="181"/>
      <c r="N724" s="181"/>
      <c r="O724" s="181"/>
      <c r="P724" s="181"/>
      <c r="Q724" s="181"/>
      <c r="R724" s="181"/>
      <c r="S724" s="181"/>
      <c r="T724" s="181"/>
      <c r="U724" s="181"/>
      <c r="V724" s="181"/>
      <c r="W724" s="181"/>
      <c r="X724" s="181"/>
      <c r="Y724" s="181"/>
      <c r="Z724" s="181"/>
      <c r="AA724" s="181"/>
      <c r="AB724" s="181"/>
      <c r="AC724" s="181"/>
      <c r="AD724" s="181"/>
      <c r="AE724" s="181"/>
      <c r="AF724" s="181"/>
      <c r="AG724" s="181"/>
      <c r="AH724" s="181"/>
      <c r="AI724" s="181"/>
    </row>
    <row r="725" spans="1:35" x14ac:dyDescent="0.25">
      <c r="A725" s="49"/>
      <c r="B725" s="199"/>
      <c r="C725" s="49"/>
      <c r="D725" s="49"/>
      <c r="E725" s="49"/>
      <c r="F725" s="49"/>
      <c r="G725" s="49"/>
      <c r="H725" s="49"/>
      <c r="I725" s="49"/>
      <c r="J725" s="49"/>
      <c r="K725" s="49"/>
      <c r="L725" s="181"/>
      <c r="M725" s="181"/>
      <c r="N725" s="181"/>
      <c r="O725" s="181"/>
      <c r="P725" s="181"/>
      <c r="Q725" s="181"/>
      <c r="R725" s="181"/>
      <c r="S725" s="181"/>
      <c r="T725" s="181"/>
      <c r="U725" s="181"/>
      <c r="V725" s="181"/>
      <c r="W725" s="181"/>
      <c r="X725" s="181"/>
      <c r="Y725" s="181"/>
      <c r="Z725" s="181"/>
      <c r="AA725" s="181"/>
      <c r="AB725" s="181"/>
      <c r="AC725" s="181"/>
      <c r="AD725" s="181"/>
      <c r="AE725" s="181"/>
      <c r="AF725" s="181"/>
      <c r="AG725" s="181"/>
      <c r="AH725" s="181"/>
      <c r="AI725" s="181"/>
    </row>
  </sheetData>
  <mergeCells count="1">
    <mergeCell ref="C2:O2"/>
  </mergeCells>
  <pageMargins left="0.7" right="0.7" top="0.75" bottom="0.75" header="0.3" footer="0.3"/>
  <pageSetup paperSize="9" orientation="landscape" verticalDpi="0"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3:N559"/>
  <sheetViews>
    <sheetView topLeftCell="A295" workbookViewId="0">
      <selection activeCell="A170" sqref="A170:XFD557"/>
    </sheetView>
  </sheetViews>
  <sheetFormatPr defaultRowHeight="15" x14ac:dyDescent="0.25"/>
  <cols>
    <col min="1" max="1" width="129.7109375" customWidth="1"/>
    <col min="2" max="2" width="42.7109375" customWidth="1"/>
  </cols>
  <sheetData>
    <row r="3" spans="1:14" ht="76.5" customHeight="1" x14ac:dyDescent="0.25">
      <c r="B3" s="359" t="s">
        <v>24</v>
      </c>
      <c r="C3" s="360"/>
      <c r="D3" s="360"/>
      <c r="E3" s="360"/>
      <c r="F3" s="360"/>
      <c r="G3" s="360"/>
      <c r="H3" s="360"/>
      <c r="I3" s="360"/>
      <c r="J3" s="360"/>
      <c r="K3" s="360"/>
      <c r="L3" s="360"/>
      <c r="M3" s="360"/>
      <c r="N3" s="360"/>
    </row>
    <row r="7" spans="1:14" x14ac:dyDescent="0.25">
      <c r="B7" t="s">
        <v>883</v>
      </c>
    </row>
    <row r="10" spans="1:14" ht="21" x14ac:dyDescent="0.35">
      <c r="C10" s="20"/>
    </row>
    <row r="12" spans="1:14" ht="15.75" x14ac:dyDescent="0.25">
      <c r="A12" s="418" t="s">
        <v>172</v>
      </c>
      <c r="B12" s="418"/>
      <c r="C12" s="418"/>
      <c r="D12" s="418"/>
      <c r="E12" s="418"/>
      <c r="F12" s="418"/>
      <c r="G12" s="418"/>
      <c r="H12" s="418"/>
      <c r="I12" s="418"/>
      <c r="J12" s="418"/>
    </row>
    <row r="13" spans="1:14" ht="15.75" x14ac:dyDescent="0.25">
      <c r="A13" s="418" t="s">
        <v>173</v>
      </c>
      <c r="B13" s="418"/>
      <c r="C13" s="418"/>
      <c r="D13" s="418"/>
      <c r="E13" s="418"/>
      <c r="F13" s="418"/>
      <c r="G13" s="418"/>
      <c r="H13" s="418"/>
      <c r="I13" s="418"/>
      <c r="J13" s="418"/>
    </row>
    <row r="14" spans="1:14" ht="15.75" x14ac:dyDescent="0.25">
      <c r="A14" s="418" t="s">
        <v>174</v>
      </c>
      <c r="B14" s="418"/>
      <c r="C14" s="418"/>
      <c r="D14" s="418"/>
      <c r="E14" s="418"/>
      <c r="F14" s="418"/>
      <c r="G14" s="418"/>
      <c r="H14" s="418"/>
      <c r="I14" s="418"/>
      <c r="J14" s="418"/>
    </row>
    <row r="15" spans="1:14" ht="15.75" x14ac:dyDescent="0.25">
      <c r="A15" s="234"/>
      <c r="B15" s="40"/>
      <c r="C15" s="40"/>
      <c r="D15" s="40"/>
      <c r="E15" s="40"/>
      <c r="F15" s="40"/>
      <c r="G15" s="40"/>
      <c r="H15" s="40"/>
      <c r="I15" s="40"/>
      <c r="J15" s="40"/>
    </row>
    <row r="16" spans="1:14" ht="15.75" x14ac:dyDescent="0.25">
      <c r="A16" s="2" t="s">
        <v>175</v>
      </c>
      <c r="B16" s="40"/>
      <c r="C16" s="40"/>
      <c r="D16" s="40"/>
      <c r="E16" s="40"/>
      <c r="F16" s="40"/>
      <c r="G16" s="40"/>
      <c r="H16" s="40"/>
      <c r="I16" s="40"/>
      <c r="J16" s="40"/>
    </row>
    <row r="17" spans="1:10" ht="15.75" x14ac:dyDescent="0.25">
      <c r="A17" s="2" t="s">
        <v>176</v>
      </c>
      <c r="B17" s="40"/>
      <c r="C17" s="40"/>
      <c r="D17" s="40"/>
      <c r="E17" s="40"/>
      <c r="F17" s="40"/>
      <c r="G17" s="40"/>
      <c r="H17" s="40"/>
      <c r="I17" s="40"/>
      <c r="J17" s="40"/>
    </row>
    <row r="18" spans="1:10" ht="15.75" x14ac:dyDescent="0.25">
      <c r="A18" s="235" t="s">
        <v>177</v>
      </c>
      <c r="B18" s="235"/>
      <c r="C18" s="235"/>
      <c r="D18" s="235"/>
      <c r="E18" s="235"/>
      <c r="F18" s="235"/>
      <c r="G18" s="235"/>
      <c r="H18" s="235"/>
      <c r="I18" s="235"/>
      <c r="J18" s="235"/>
    </row>
    <row r="19" spans="1:10" ht="15.75" x14ac:dyDescent="0.25">
      <c r="A19" s="419" t="s">
        <v>178</v>
      </c>
      <c r="B19" s="419"/>
      <c r="C19" s="419"/>
      <c r="D19" s="419"/>
      <c r="E19" s="419"/>
      <c r="F19" s="419"/>
      <c r="G19" s="419"/>
      <c r="H19" s="419"/>
      <c r="I19" s="419"/>
      <c r="J19" s="419"/>
    </row>
    <row r="20" spans="1:10" ht="15.75" x14ac:dyDescent="0.25">
      <c r="A20" s="420" t="s">
        <v>179</v>
      </c>
      <c r="B20" s="420"/>
      <c r="C20" s="420"/>
      <c r="D20" s="420"/>
      <c r="E20" s="420"/>
      <c r="F20" s="420"/>
      <c r="G20" s="420"/>
      <c r="H20" s="420"/>
      <c r="I20" s="420"/>
      <c r="J20" s="420"/>
    </row>
    <row r="21" spans="1:10" ht="15.75" x14ac:dyDescent="0.25">
      <c r="A21" s="419" t="s">
        <v>177</v>
      </c>
      <c r="B21" s="419"/>
      <c r="C21" s="419"/>
      <c r="D21" s="419"/>
      <c r="E21" s="419"/>
      <c r="F21" s="419"/>
      <c r="G21" s="419"/>
      <c r="H21" s="419"/>
      <c r="I21" s="419"/>
      <c r="J21" s="419"/>
    </row>
    <row r="22" spans="1:10" ht="15.75" x14ac:dyDescent="0.25">
      <c r="A22" s="421" t="s">
        <v>180</v>
      </c>
      <c r="B22" s="421"/>
      <c r="C22" s="421"/>
      <c r="D22" s="421"/>
      <c r="E22" s="421"/>
      <c r="F22" s="421"/>
      <c r="G22" s="421"/>
      <c r="H22" s="421"/>
      <c r="I22" s="421"/>
      <c r="J22" s="421"/>
    </row>
    <row r="23" spans="1:10" ht="15.75" x14ac:dyDescent="0.25">
      <c r="A23" s="422" t="s">
        <v>181</v>
      </c>
      <c r="B23" s="422"/>
      <c r="C23" s="422"/>
      <c r="D23" s="422"/>
      <c r="E23" s="422"/>
      <c r="F23" s="422"/>
      <c r="G23" s="422"/>
      <c r="H23" s="422"/>
      <c r="I23" s="422"/>
      <c r="J23" s="422"/>
    </row>
    <row r="24" spans="1:10" ht="15.75" x14ac:dyDescent="0.25">
      <c r="A24" s="419" t="s">
        <v>182</v>
      </c>
      <c r="B24" s="419"/>
      <c r="C24" s="419"/>
      <c r="D24" s="419"/>
      <c r="E24" s="419"/>
      <c r="F24" s="419"/>
      <c r="G24" s="419"/>
      <c r="H24" s="419"/>
      <c r="I24" s="419"/>
      <c r="J24" s="419"/>
    </row>
    <row r="25" spans="1:10" ht="15.75" x14ac:dyDescent="0.25">
      <c r="A25" s="420" t="s">
        <v>183</v>
      </c>
      <c r="B25" s="420"/>
      <c r="C25" s="420"/>
      <c r="D25" s="420"/>
      <c r="E25" s="420"/>
      <c r="F25" s="420"/>
      <c r="G25" s="420"/>
      <c r="H25" s="420"/>
      <c r="I25" s="420"/>
      <c r="J25" s="420"/>
    </row>
    <row r="26" spans="1:10" ht="15.75" x14ac:dyDescent="0.25">
      <c r="A26" s="419" t="s">
        <v>184</v>
      </c>
      <c r="B26" s="419"/>
      <c r="C26" s="419"/>
      <c r="D26" s="419"/>
      <c r="E26" s="419"/>
      <c r="F26" s="419"/>
      <c r="G26" s="419"/>
      <c r="H26" s="419"/>
      <c r="I26" s="419"/>
      <c r="J26" s="419"/>
    </row>
    <row r="27" spans="1:10" ht="15.75" x14ac:dyDescent="0.25">
      <c r="A27" s="419" t="s">
        <v>185</v>
      </c>
      <c r="B27" s="419"/>
      <c r="C27" s="419"/>
      <c r="D27" s="419"/>
      <c r="E27" s="419"/>
      <c r="F27" s="419"/>
      <c r="G27" s="419"/>
      <c r="H27" s="419"/>
      <c r="I27" s="419"/>
      <c r="J27" s="419"/>
    </row>
    <row r="28" spans="1:10" ht="15.75" x14ac:dyDescent="0.25">
      <c r="A28" s="419" t="s">
        <v>186</v>
      </c>
      <c r="B28" s="419"/>
      <c r="C28" s="419"/>
      <c r="D28" s="419"/>
      <c r="E28" s="419"/>
      <c r="F28" s="419"/>
      <c r="G28" s="419"/>
      <c r="H28" s="419"/>
      <c r="I28" s="419"/>
      <c r="J28" s="419"/>
    </row>
    <row r="29" spans="1:10" ht="15.75" x14ac:dyDescent="0.25">
      <c r="A29" s="2" t="s">
        <v>187</v>
      </c>
      <c r="B29" s="40" t="s">
        <v>188</v>
      </c>
      <c r="C29" s="40"/>
      <c r="D29" s="40"/>
      <c r="E29" s="40"/>
      <c r="F29" s="40"/>
      <c r="G29" s="40"/>
      <c r="H29" s="40"/>
      <c r="I29" s="40"/>
      <c r="J29" s="40"/>
    </row>
    <row r="30" spans="1:10" ht="15.75" x14ac:dyDescent="0.25">
      <c r="A30" s="419" t="s">
        <v>189</v>
      </c>
      <c r="B30" s="419"/>
      <c r="C30" s="419"/>
      <c r="D30" s="419"/>
      <c r="E30" s="419"/>
      <c r="F30" s="419"/>
      <c r="G30" s="419"/>
      <c r="H30" s="419"/>
      <c r="I30" s="419"/>
      <c r="J30" s="419"/>
    </row>
    <row r="31" spans="1:10" ht="15.75" x14ac:dyDescent="0.25">
      <c r="A31" s="419" t="s">
        <v>190</v>
      </c>
      <c r="B31" s="419"/>
      <c r="C31" s="419"/>
      <c r="D31" s="419"/>
      <c r="E31" s="419"/>
      <c r="F31" s="419"/>
      <c r="G31" s="419"/>
      <c r="H31" s="419"/>
      <c r="I31" s="419"/>
      <c r="J31" s="419"/>
    </row>
    <row r="32" spans="1:10" ht="15.75" x14ac:dyDescent="0.25">
      <c r="A32" s="419" t="s">
        <v>191</v>
      </c>
      <c r="B32" s="419"/>
      <c r="C32" s="419"/>
      <c r="D32" s="419"/>
      <c r="E32" s="419"/>
      <c r="F32" s="419"/>
      <c r="G32" s="419"/>
      <c r="H32" s="419"/>
      <c r="I32" s="419"/>
      <c r="J32" s="419"/>
    </row>
    <row r="33" spans="1:10" ht="15.75" x14ac:dyDescent="0.25">
      <c r="A33" s="419" t="s">
        <v>192</v>
      </c>
      <c r="B33" s="419"/>
      <c r="C33" s="419"/>
      <c r="D33" s="419"/>
      <c r="E33" s="419"/>
      <c r="F33" s="419"/>
      <c r="G33" s="419"/>
      <c r="H33" s="419"/>
      <c r="I33" s="419"/>
      <c r="J33" s="419"/>
    </row>
    <row r="34" spans="1:10" ht="15.75" x14ac:dyDescent="0.25">
      <c r="A34" s="422" t="s">
        <v>193</v>
      </c>
      <c r="B34" s="422"/>
      <c r="C34" s="422"/>
      <c r="D34" s="422"/>
      <c r="E34" s="422"/>
      <c r="F34" s="422"/>
      <c r="G34" s="422"/>
      <c r="H34" s="422"/>
      <c r="I34" s="422"/>
      <c r="J34" s="422"/>
    </row>
    <row r="35" spans="1:10" ht="15.75" x14ac:dyDescent="0.25">
      <c r="A35" s="422" t="s">
        <v>194</v>
      </c>
      <c r="B35" s="422"/>
      <c r="C35" s="422"/>
      <c r="D35" s="422"/>
      <c r="E35" s="422"/>
      <c r="F35" s="422"/>
      <c r="G35" s="422"/>
      <c r="H35" s="422"/>
      <c r="I35" s="422"/>
      <c r="J35" s="422"/>
    </row>
    <row r="36" spans="1:10" ht="15.75" x14ac:dyDescent="0.25">
      <c r="A36" s="233"/>
      <c r="B36" s="233"/>
      <c r="C36" s="233"/>
      <c r="D36" s="233"/>
      <c r="E36" s="233"/>
      <c r="F36" s="233"/>
      <c r="G36" s="233"/>
      <c r="H36" s="233"/>
      <c r="I36" s="233"/>
      <c r="J36" s="233"/>
    </row>
    <row r="37" spans="1:10" ht="15.75" x14ac:dyDescent="0.25">
      <c r="A37" s="419" t="s">
        <v>195</v>
      </c>
      <c r="B37" s="419"/>
      <c r="C37" s="419"/>
      <c r="D37" s="419"/>
      <c r="E37" s="419"/>
      <c r="F37" s="419"/>
      <c r="G37" s="419"/>
      <c r="H37" s="419"/>
      <c r="I37" s="419"/>
      <c r="J37" s="419"/>
    </row>
    <row r="38" spans="1:10" ht="15.75" x14ac:dyDescent="0.25">
      <c r="A38" s="422" t="s">
        <v>196</v>
      </c>
      <c r="B38" s="422"/>
      <c r="C38" s="422"/>
      <c r="D38" s="422"/>
      <c r="E38" s="422"/>
      <c r="F38" s="422"/>
      <c r="G38" s="422"/>
      <c r="H38" s="422"/>
      <c r="I38" s="422"/>
      <c r="J38" s="422"/>
    </row>
    <row r="39" spans="1:10" ht="15.75" x14ac:dyDescent="0.25">
      <c r="A39" s="420" t="s">
        <v>197</v>
      </c>
      <c r="B39" s="420"/>
      <c r="C39" s="420"/>
      <c r="D39" s="420"/>
      <c r="E39" s="420"/>
      <c r="F39" s="420"/>
      <c r="G39" s="420"/>
      <c r="H39" s="420"/>
      <c r="I39" s="420"/>
      <c r="J39" s="420"/>
    </row>
    <row r="40" spans="1:10" ht="15.75" x14ac:dyDescent="0.25">
      <c r="A40" s="420" t="s">
        <v>198</v>
      </c>
      <c r="B40" s="420"/>
      <c r="C40" s="420"/>
      <c r="D40" s="420"/>
      <c r="E40" s="420"/>
      <c r="F40" s="420"/>
      <c r="G40" s="420"/>
      <c r="H40" s="420"/>
      <c r="I40" s="420"/>
      <c r="J40" s="420"/>
    </row>
    <row r="41" spans="1:10" ht="15.75" x14ac:dyDescent="0.25">
      <c r="A41" s="419" t="s">
        <v>192</v>
      </c>
      <c r="B41" s="419"/>
      <c r="C41" s="419"/>
      <c r="D41" s="419"/>
      <c r="E41" s="419"/>
      <c r="F41" s="419"/>
      <c r="G41" s="419"/>
      <c r="H41" s="419"/>
      <c r="I41" s="419"/>
      <c r="J41" s="419"/>
    </row>
    <row r="42" spans="1:10" ht="15.75" x14ac:dyDescent="0.25">
      <c r="A42" s="419" t="s">
        <v>199</v>
      </c>
      <c r="B42" s="419"/>
      <c r="C42" s="419"/>
      <c r="D42" s="419"/>
      <c r="E42" s="419"/>
      <c r="F42" s="419"/>
      <c r="G42" s="419"/>
      <c r="H42" s="419"/>
      <c r="I42" s="419"/>
      <c r="J42" s="419"/>
    </row>
    <row r="43" spans="1:10" ht="15.75" x14ac:dyDescent="0.25">
      <c r="A43" s="422" t="s">
        <v>200</v>
      </c>
      <c r="B43" s="422"/>
      <c r="C43" s="422"/>
      <c r="D43" s="422"/>
      <c r="E43" s="422"/>
      <c r="F43" s="422"/>
      <c r="G43" s="422"/>
      <c r="H43" s="422"/>
      <c r="I43" s="422"/>
      <c r="J43" s="422"/>
    </row>
    <row r="44" spans="1:10" ht="15.75" x14ac:dyDescent="0.25">
      <c r="A44" s="420" t="s">
        <v>201</v>
      </c>
      <c r="B44" s="420"/>
      <c r="C44" s="420"/>
      <c r="D44" s="420"/>
      <c r="E44" s="420"/>
      <c r="F44" s="420"/>
      <c r="G44" s="420"/>
      <c r="H44" s="420"/>
      <c r="I44" s="420"/>
      <c r="J44" s="420"/>
    </row>
    <row r="45" spans="1:10" ht="15.75" x14ac:dyDescent="0.25">
      <c r="A45" s="422" t="s">
        <v>202</v>
      </c>
      <c r="B45" s="422"/>
      <c r="C45" s="422"/>
      <c r="D45" s="422"/>
      <c r="E45" s="422"/>
      <c r="F45" s="422"/>
      <c r="G45" s="422"/>
      <c r="H45" s="422"/>
      <c r="I45" s="422"/>
      <c r="J45" s="422"/>
    </row>
    <row r="46" spans="1:10" ht="15.75" x14ac:dyDescent="0.25">
      <c r="A46" s="422" t="s">
        <v>203</v>
      </c>
      <c r="B46" s="422"/>
      <c r="C46" s="422"/>
      <c r="D46" s="422"/>
      <c r="E46" s="422"/>
      <c r="F46" s="422"/>
      <c r="G46" s="422"/>
      <c r="H46" s="422"/>
      <c r="I46" s="422"/>
      <c r="J46" s="422"/>
    </row>
    <row r="47" spans="1:10" ht="15.75" x14ac:dyDescent="0.25">
      <c r="A47" s="422" t="s">
        <v>204</v>
      </c>
      <c r="B47" s="422"/>
      <c r="C47" s="422"/>
      <c r="D47" s="422"/>
      <c r="E47" s="422"/>
      <c r="F47" s="422"/>
      <c r="G47" s="422"/>
      <c r="H47" s="422"/>
      <c r="I47" s="422"/>
      <c r="J47" s="422"/>
    </row>
    <row r="48" spans="1:10" ht="15.75" x14ac:dyDescent="0.25">
      <c r="A48" s="420" t="s">
        <v>205</v>
      </c>
      <c r="B48" s="420"/>
      <c r="C48" s="420"/>
      <c r="D48" s="420"/>
      <c r="E48" s="420"/>
      <c r="F48" s="420"/>
      <c r="G48" s="420"/>
      <c r="H48" s="420"/>
      <c r="I48" s="420"/>
      <c r="J48" s="420"/>
    </row>
    <row r="49" spans="1:10" ht="15.75" x14ac:dyDescent="0.25">
      <c r="A49" s="419" t="s">
        <v>192</v>
      </c>
      <c r="B49" s="419"/>
      <c r="C49" s="419"/>
      <c r="D49" s="419"/>
      <c r="E49" s="419"/>
      <c r="F49" s="419"/>
      <c r="G49" s="419"/>
      <c r="H49" s="419"/>
      <c r="I49" s="419"/>
      <c r="J49" s="419"/>
    </row>
    <row r="50" spans="1:10" ht="15.75" x14ac:dyDescent="0.25">
      <c r="A50" s="419" t="s">
        <v>206</v>
      </c>
      <c r="B50" s="419"/>
      <c r="C50" s="419"/>
      <c r="D50" s="419"/>
      <c r="E50" s="419"/>
      <c r="F50" s="419"/>
      <c r="G50" s="419"/>
      <c r="H50" s="419"/>
      <c r="I50" s="419"/>
      <c r="J50" s="419"/>
    </row>
    <row r="51" spans="1:10" ht="15.75" x14ac:dyDescent="0.25">
      <c r="A51" s="420" t="s">
        <v>207</v>
      </c>
      <c r="B51" s="420"/>
      <c r="C51" s="420"/>
      <c r="D51" s="420"/>
      <c r="E51" s="420"/>
      <c r="F51" s="420"/>
      <c r="G51" s="420"/>
      <c r="H51" s="420"/>
      <c r="I51" s="420"/>
      <c r="J51" s="420"/>
    </row>
    <row r="52" spans="1:10" ht="15.75" x14ac:dyDescent="0.25">
      <c r="A52" s="419" t="s">
        <v>208</v>
      </c>
      <c r="B52" s="419"/>
      <c r="C52" s="419"/>
      <c r="D52" s="419"/>
      <c r="E52" s="419"/>
      <c r="F52" s="419"/>
      <c r="G52" s="419"/>
      <c r="H52" s="419"/>
      <c r="I52" s="419"/>
      <c r="J52" s="419"/>
    </row>
    <row r="53" spans="1:10" ht="15.75" x14ac:dyDescent="0.25">
      <c r="A53" s="419" t="s">
        <v>209</v>
      </c>
      <c r="B53" s="419"/>
      <c r="C53" s="419"/>
      <c r="D53" s="419"/>
      <c r="E53" s="419"/>
      <c r="F53" s="419"/>
      <c r="G53" s="419"/>
      <c r="H53" s="419"/>
      <c r="I53" s="419"/>
      <c r="J53" s="419"/>
    </row>
    <row r="54" spans="1:10" ht="15.75" x14ac:dyDescent="0.25">
      <c r="A54" s="422" t="s">
        <v>210</v>
      </c>
      <c r="B54" s="422"/>
      <c r="C54" s="422"/>
      <c r="D54" s="422"/>
      <c r="E54" s="422"/>
      <c r="F54" s="422"/>
      <c r="G54" s="422"/>
      <c r="H54" s="422"/>
      <c r="I54" s="422"/>
      <c r="J54" s="422"/>
    </row>
    <row r="55" spans="1:10" ht="15.75" x14ac:dyDescent="0.25">
      <c r="A55" s="422" t="s">
        <v>211</v>
      </c>
      <c r="B55" s="422"/>
      <c r="C55" s="422"/>
      <c r="D55" s="422"/>
      <c r="E55" s="422"/>
      <c r="F55" s="422"/>
      <c r="G55" s="422"/>
      <c r="H55" s="422"/>
      <c r="I55" s="422"/>
      <c r="J55" s="422"/>
    </row>
    <row r="56" spans="1:10" ht="15.75" x14ac:dyDescent="0.25">
      <c r="A56" s="422" t="s">
        <v>212</v>
      </c>
      <c r="B56" s="422"/>
      <c r="C56" s="422"/>
      <c r="D56" s="422"/>
      <c r="E56" s="422"/>
      <c r="F56" s="422"/>
      <c r="G56" s="422"/>
      <c r="H56" s="422"/>
      <c r="I56" s="422"/>
      <c r="J56" s="422"/>
    </row>
    <row r="57" spans="1:10" ht="15.75" x14ac:dyDescent="0.25">
      <c r="A57" s="422" t="s">
        <v>213</v>
      </c>
      <c r="B57" s="422"/>
      <c r="C57" s="422"/>
      <c r="D57" s="422"/>
      <c r="E57" s="422"/>
      <c r="F57" s="422"/>
      <c r="G57" s="422"/>
      <c r="H57" s="422"/>
      <c r="I57" s="422"/>
      <c r="J57" s="422"/>
    </row>
    <row r="58" spans="1:10" ht="15.75" x14ac:dyDescent="0.25">
      <c r="A58" s="43"/>
      <c r="B58" s="40"/>
      <c r="C58" s="40"/>
      <c r="D58" s="40"/>
      <c r="E58" s="40"/>
      <c r="F58" s="40"/>
      <c r="G58" s="40"/>
      <c r="H58" s="40"/>
      <c r="I58" s="40"/>
      <c r="J58" s="40"/>
    </row>
    <row r="59" spans="1:10" ht="15.75" x14ac:dyDescent="0.25">
      <c r="A59" s="419" t="s">
        <v>214</v>
      </c>
      <c r="B59" s="419"/>
      <c r="C59" s="419"/>
      <c r="D59" s="419"/>
      <c r="E59" s="419"/>
      <c r="F59" s="419"/>
      <c r="G59" s="419"/>
      <c r="H59" s="419"/>
      <c r="I59" s="419"/>
      <c r="J59" s="419"/>
    </row>
    <row r="60" spans="1:10" ht="15.75" x14ac:dyDescent="0.25">
      <c r="A60" s="420" t="s">
        <v>215</v>
      </c>
      <c r="B60" s="420"/>
      <c r="C60" s="420"/>
      <c r="D60" s="420"/>
      <c r="E60" s="420"/>
      <c r="F60" s="420"/>
      <c r="G60" s="420"/>
      <c r="H60" s="420"/>
      <c r="I60" s="420"/>
      <c r="J60" s="420"/>
    </row>
    <row r="61" spans="1:10" ht="15.75" x14ac:dyDescent="0.25">
      <c r="A61" s="422" t="s">
        <v>216</v>
      </c>
      <c r="B61" s="422"/>
      <c r="C61" s="422"/>
      <c r="D61" s="422"/>
      <c r="E61" s="422"/>
      <c r="F61" s="422"/>
      <c r="G61" s="422"/>
      <c r="H61" s="422"/>
      <c r="I61" s="422"/>
      <c r="J61" s="422"/>
    </row>
    <row r="62" spans="1:10" ht="15.75" x14ac:dyDescent="0.25">
      <c r="A62" s="422" t="s">
        <v>217</v>
      </c>
      <c r="B62" s="422"/>
      <c r="C62" s="422"/>
      <c r="D62" s="422"/>
      <c r="E62" s="422"/>
      <c r="F62" s="422"/>
      <c r="G62" s="422"/>
      <c r="H62" s="422"/>
      <c r="I62" s="422"/>
      <c r="J62" s="422"/>
    </row>
    <row r="63" spans="1:10" ht="15.75" x14ac:dyDescent="0.25">
      <c r="A63" s="422" t="s">
        <v>218</v>
      </c>
      <c r="B63" s="422"/>
      <c r="C63" s="422"/>
      <c r="D63" s="422"/>
      <c r="E63" s="422"/>
      <c r="F63" s="422"/>
      <c r="G63" s="422"/>
      <c r="H63" s="422"/>
      <c r="I63" s="422"/>
      <c r="J63" s="422"/>
    </row>
    <row r="64" spans="1:10" ht="15.75" x14ac:dyDescent="0.25">
      <c r="A64" s="422" t="s">
        <v>219</v>
      </c>
      <c r="B64" s="422"/>
      <c r="C64" s="422"/>
      <c r="D64" s="422"/>
      <c r="E64" s="422"/>
      <c r="F64" s="422"/>
      <c r="G64" s="422"/>
      <c r="H64" s="422"/>
      <c r="I64" s="422"/>
      <c r="J64" s="422"/>
    </row>
    <row r="65" spans="1:10" ht="15.75" x14ac:dyDescent="0.25">
      <c r="A65" s="423" t="s">
        <v>220</v>
      </c>
      <c r="B65" s="423"/>
      <c r="C65" s="423"/>
      <c r="D65" s="423"/>
      <c r="E65" s="423"/>
      <c r="F65" s="423"/>
      <c r="G65" s="423"/>
      <c r="H65" s="423"/>
      <c r="I65" s="423"/>
      <c r="J65" s="423"/>
    </row>
    <row r="66" spans="1:10" ht="15.75" x14ac:dyDescent="0.25">
      <c r="A66" s="422" t="s">
        <v>221</v>
      </c>
      <c r="B66" s="422"/>
      <c r="C66" s="422"/>
      <c r="D66" s="422"/>
      <c r="E66" s="422"/>
      <c r="F66" s="422"/>
      <c r="G66" s="422"/>
      <c r="H66" s="422"/>
      <c r="I66" s="422"/>
      <c r="J66" s="422"/>
    </row>
    <row r="67" spans="1:10" ht="15.75" x14ac:dyDescent="0.25">
      <c r="A67" s="422" t="s">
        <v>222</v>
      </c>
      <c r="B67" s="422"/>
      <c r="C67" s="422"/>
      <c r="D67" s="422"/>
      <c r="E67" s="422"/>
      <c r="F67" s="422"/>
      <c r="G67" s="422"/>
      <c r="H67" s="422"/>
      <c r="I67" s="422"/>
      <c r="J67" s="422"/>
    </row>
    <row r="68" spans="1:10" ht="15.75" x14ac:dyDescent="0.25">
      <c r="A68" s="422" t="s">
        <v>223</v>
      </c>
      <c r="B68" s="422"/>
      <c r="C68" s="422"/>
      <c r="D68" s="422"/>
      <c r="E68" s="422"/>
      <c r="F68" s="422"/>
      <c r="G68" s="422"/>
      <c r="H68" s="422"/>
      <c r="I68" s="422"/>
      <c r="J68" s="422"/>
    </row>
    <row r="69" spans="1:10" ht="15.75" x14ac:dyDescent="0.25">
      <c r="A69" s="422" t="s">
        <v>224</v>
      </c>
      <c r="B69" s="422"/>
      <c r="C69" s="422"/>
      <c r="D69" s="422"/>
      <c r="E69" s="422"/>
      <c r="F69" s="422"/>
      <c r="G69" s="422"/>
      <c r="H69" s="422"/>
      <c r="I69" s="422"/>
      <c r="J69" s="422"/>
    </row>
    <row r="70" spans="1:10" ht="15.75" x14ac:dyDescent="0.25">
      <c r="A70" s="422" t="s">
        <v>225</v>
      </c>
      <c r="B70" s="422"/>
      <c r="C70" s="422"/>
      <c r="D70" s="422"/>
      <c r="E70" s="422"/>
      <c r="F70" s="422"/>
      <c r="G70" s="422"/>
      <c r="H70" s="422"/>
      <c r="I70" s="422"/>
      <c r="J70" s="422"/>
    </row>
    <row r="71" spans="1:10" ht="15.75" x14ac:dyDescent="0.25">
      <c r="A71" s="422" t="s">
        <v>226</v>
      </c>
      <c r="B71" s="422"/>
      <c r="C71" s="422"/>
      <c r="D71" s="422"/>
      <c r="E71" s="422"/>
      <c r="F71" s="422"/>
      <c r="G71" s="422"/>
      <c r="H71" s="422"/>
      <c r="I71" s="422"/>
      <c r="J71" s="422"/>
    </row>
    <row r="72" spans="1:10" ht="15.75" x14ac:dyDescent="0.25">
      <c r="A72" s="422" t="s">
        <v>227</v>
      </c>
      <c r="B72" s="422"/>
      <c r="C72" s="422"/>
      <c r="D72" s="422"/>
      <c r="E72" s="422"/>
      <c r="F72" s="422"/>
      <c r="G72" s="422"/>
      <c r="H72" s="422"/>
      <c r="I72" s="422"/>
      <c r="J72" s="422"/>
    </row>
    <row r="73" spans="1:10" ht="15.75" x14ac:dyDescent="0.25">
      <c r="A73" s="44"/>
      <c r="B73" s="40"/>
      <c r="C73" s="40"/>
      <c r="D73" s="40"/>
      <c r="E73" s="40"/>
      <c r="F73" s="40"/>
      <c r="G73" s="40"/>
      <c r="H73" s="40"/>
      <c r="I73" s="40"/>
      <c r="J73" s="40"/>
    </row>
    <row r="74" spans="1:10" ht="15.75" x14ac:dyDescent="0.25">
      <c r="A74" s="419" t="s">
        <v>228</v>
      </c>
      <c r="B74" s="419"/>
      <c r="C74" s="419"/>
      <c r="D74" s="419"/>
      <c r="E74" s="419"/>
      <c r="F74" s="419"/>
      <c r="G74" s="419"/>
      <c r="H74" s="419"/>
      <c r="I74" s="419"/>
      <c r="J74" s="419"/>
    </row>
    <row r="75" spans="1:10" ht="15.75" x14ac:dyDescent="0.25">
      <c r="A75" s="419" t="s">
        <v>229</v>
      </c>
      <c r="B75" s="419"/>
      <c r="C75" s="419"/>
      <c r="D75" s="419"/>
      <c r="E75" s="419"/>
      <c r="F75" s="419"/>
      <c r="G75" s="419"/>
      <c r="H75" s="419"/>
      <c r="I75" s="419"/>
      <c r="J75" s="419"/>
    </row>
    <row r="76" spans="1:10" ht="15.75" x14ac:dyDescent="0.25">
      <c r="A76" s="423" t="s">
        <v>230</v>
      </c>
      <c r="B76" s="423"/>
      <c r="C76" s="423"/>
      <c r="D76" s="423"/>
      <c r="E76" s="423"/>
      <c r="F76" s="423"/>
      <c r="G76" s="423"/>
      <c r="H76" s="423"/>
      <c r="I76" s="423"/>
      <c r="J76" s="423"/>
    </row>
    <row r="77" spans="1:10" ht="15.75" x14ac:dyDescent="0.25">
      <c r="A77" s="419" t="s">
        <v>231</v>
      </c>
      <c r="B77" s="419"/>
      <c r="C77" s="419"/>
      <c r="D77" s="419"/>
      <c r="E77" s="419"/>
      <c r="F77" s="419"/>
      <c r="G77" s="419"/>
      <c r="H77" s="419"/>
      <c r="I77" s="419"/>
      <c r="J77" s="419"/>
    </row>
    <row r="78" spans="1:10" ht="15.75" x14ac:dyDescent="0.25">
      <c r="A78" s="419" t="s">
        <v>232</v>
      </c>
      <c r="B78" s="419"/>
      <c r="C78" s="419"/>
      <c r="D78" s="419"/>
      <c r="E78" s="419"/>
      <c r="F78" s="419"/>
      <c r="G78" s="419"/>
      <c r="H78" s="419"/>
      <c r="I78" s="419"/>
      <c r="J78" s="419"/>
    </row>
    <row r="79" spans="1:10" ht="15.75" x14ac:dyDescent="0.25">
      <c r="A79" s="420" t="s">
        <v>185</v>
      </c>
      <c r="B79" s="420"/>
      <c r="C79" s="420"/>
      <c r="D79" s="420"/>
      <c r="E79" s="420"/>
      <c r="F79" s="420"/>
      <c r="G79" s="420"/>
      <c r="H79" s="420"/>
      <c r="I79" s="420"/>
      <c r="J79" s="420"/>
    </row>
    <row r="80" spans="1:10" ht="15.75" x14ac:dyDescent="0.25">
      <c r="A80" s="419" t="s">
        <v>233</v>
      </c>
      <c r="B80" s="419"/>
      <c r="C80" s="419"/>
      <c r="D80" s="419"/>
      <c r="E80" s="419"/>
      <c r="F80" s="419"/>
      <c r="G80" s="419"/>
      <c r="H80" s="419"/>
      <c r="I80" s="419"/>
      <c r="J80" s="419"/>
    </row>
    <row r="81" spans="1:10" ht="15.75" x14ac:dyDescent="0.25">
      <c r="A81" s="420" t="s">
        <v>234</v>
      </c>
      <c r="B81" s="420"/>
      <c r="C81" s="420"/>
      <c r="D81" s="420"/>
      <c r="E81" s="420"/>
      <c r="F81" s="420"/>
      <c r="G81" s="420"/>
      <c r="H81" s="420"/>
      <c r="I81" s="420"/>
      <c r="J81" s="420"/>
    </row>
    <row r="82" spans="1:10" ht="15.75" x14ac:dyDescent="0.25">
      <c r="A82" s="420" t="s">
        <v>235</v>
      </c>
      <c r="B82" s="420"/>
      <c r="C82" s="420"/>
      <c r="D82" s="420"/>
      <c r="E82" s="420"/>
      <c r="F82" s="420"/>
      <c r="G82" s="420"/>
      <c r="H82" s="420"/>
      <c r="I82" s="420"/>
      <c r="J82" s="420"/>
    </row>
    <row r="83" spans="1:10" ht="15.75" x14ac:dyDescent="0.25">
      <c r="A83" s="422" t="s">
        <v>236</v>
      </c>
      <c r="B83" s="422"/>
      <c r="C83" s="422"/>
      <c r="D83" s="422"/>
      <c r="E83" s="422"/>
      <c r="F83" s="422"/>
      <c r="G83" s="422"/>
      <c r="H83" s="422"/>
      <c r="I83" s="422"/>
      <c r="J83" s="422"/>
    </row>
    <row r="84" spans="1:10" ht="15.75" x14ac:dyDescent="0.25">
      <c r="A84" s="424" t="s">
        <v>237</v>
      </c>
      <c r="B84" s="424"/>
      <c r="C84" s="424"/>
      <c r="D84" s="424"/>
      <c r="E84" s="424"/>
      <c r="F84" s="424"/>
      <c r="G84" s="424"/>
      <c r="H84" s="424"/>
      <c r="I84" s="424"/>
      <c r="J84" s="424"/>
    </row>
    <row r="85" spans="1:10" ht="15.75" x14ac:dyDescent="0.25">
      <c r="A85" s="419" t="s">
        <v>208</v>
      </c>
      <c r="B85" s="419"/>
      <c r="C85" s="419"/>
      <c r="D85" s="419"/>
      <c r="E85" s="419"/>
      <c r="F85" s="419"/>
      <c r="G85" s="419"/>
      <c r="H85" s="419"/>
      <c r="I85" s="419"/>
      <c r="J85" s="419"/>
    </row>
    <row r="86" spans="1:10" ht="15.75" x14ac:dyDescent="0.25">
      <c r="A86" s="419" t="s">
        <v>238</v>
      </c>
      <c r="B86" s="419"/>
      <c r="C86" s="419"/>
      <c r="D86" s="419"/>
      <c r="E86" s="419"/>
      <c r="F86" s="419"/>
      <c r="G86" s="419"/>
      <c r="H86" s="419"/>
      <c r="I86" s="419"/>
      <c r="J86" s="419"/>
    </row>
    <row r="87" spans="1:10" ht="15.75" x14ac:dyDescent="0.25">
      <c r="A87" s="422" t="s">
        <v>239</v>
      </c>
      <c r="B87" s="422"/>
      <c r="C87" s="422"/>
      <c r="D87" s="422"/>
      <c r="E87" s="422"/>
      <c r="F87" s="422"/>
      <c r="G87" s="422"/>
      <c r="H87" s="422"/>
      <c r="I87" s="422"/>
      <c r="J87" s="422"/>
    </row>
    <row r="88" spans="1:10" ht="15.75" x14ac:dyDescent="0.25">
      <c r="A88" s="44"/>
      <c r="B88" s="40"/>
      <c r="C88" s="40"/>
      <c r="D88" s="40"/>
      <c r="E88" s="40"/>
      <c r="F88" s="40"/>
      <c r="G88" s="40"/>
      <c r="H88" s="40"/>
      <c r="I88" s="40"/>
      <c r="J88" s="40"/>
    </row>
    <row r="89" spans="1:10" ht="15.75" x14ac:dyDescent="0.25">
      <c r="A89" s="419" t="s">
        <v>240</v>
      </c>
      <c r="B89" s="419"/>
      <c r="C89" s="419"/>
      <c r="D89" s="419"/>
      <c r="E89" s="419"/>
      <c r="F89" s="419"/>
      <c r="G89" s="419"/>
      <c r="H89" s="419"/>
      <c r="I89" s="419"/>
      <c r="J89" s="419"/>
    </row>
    <row r="90" spans="1:10" ht="15.75" x14ac:dyDescent="0.25">
      <c r="A90" s="419" t="s">
        <v>241</v>
      </c>
      <c r="B90" s="419"/>
      <c r="C90" s="419"/>
      <c r="D90" s="419"/>
      <c r="E90" s="419"/>
      <c r="F90" s="419"/>
      <c r="G90" s="419"/>
      <c r="H90" s="419"/>
      <c r="I90" s="419"/>
      <c r="J90" s="419"/>
    </row>
    <row r="91" spans="1:10" ht="15.75" x14ac:dyDescent="0.25">
      <c r="A91" s="422" t="s">
        <v>242</v>
      </c>
      <c r="B91" s="422"/>
      <c r="C91" s="422"/>
      <c r="D91" s="422"/>
      <c r="E91" s="422"/>
      <c r="F91" s="422"/>
      <c r="G91" s="422"/>
      <c r="H91" s="422"/>
      <c r="I91" s="422"/>
      <c r="J91" s="422"/>
    </row>
    <row r="92" spans="1:10" ht="15.75" x14ac:dyDescent="0.25">
      <c r="A92" s="234"/>
      <c r="B92" s="40"/>
      <c r="C92" s="40"/>
      <c r="D92" s="40"/>
      <c r="E92" s="40"/>
      <c r="F92" s="40"/>
      <c r="G92" s="40"/>
      <c r="H92" s="40"/>
      <c r="I92" s="40"/>
      <c r="J92" s="40"/>
    </row>
    <row r="93" spans="1:10" ht="15.75" x14ac:dyDescent="0.25">
      <c r="A93" s="419" t="s">
        <v>243</v>
      </c>
      <c r="B93" s="419"/>
      <c r="C93" s="419"/>
      <c r="D93" s="419"/>
      <c r="E93" s="419"/>
      <c r="F93" s="419"/>
      <c r="G93" s="419"/>
      <c r="H93" s="419"/>
      <c r="I93" s="419"/>
      <c r="J93" s="419"/>
    </row>
    <row r="94" spans="1:10" ht="15.75" x14ac:dyDescent="0.25">
      <c r="A94" s="419" t="s">
        <v>244</v>
      </c>
      <c r="B94" s="419"/>
      <c r="C94" s="419"/>
      <c r="D94" s="419"/>
      <c r="E94" s="419"/>
      <c r="F94" s="419"/>
      <c r="G94" s="419"/>
      <c r="H94" s="419"/>
      <c r="I94" s="419"/>
      <c r="J94" s="419"/>
    </row>
    <row r="95" spans="1:10" ht="15.75" x14ac:dyDescent="0.25">
      <c r="A95" s="422" t="s">
        <v>245</v>
      </c>
      <c r="B95" s="422"/>
      <c r="C95" s="422"/>
      <c r="D95" s="422"/>
      <c r="E95" s="422"/>
      <c r="F95" s="422"/>
      <c r="G95" s="422"/>
      <c r="H95" s="422"/>
      <c r="I95" s="422"/>
      <c r="J95" s="422"/>
    </row>
    <row r="96" spans="1:10" ht="15.75" x14ac:dyDescent="0.25">
      <c r="A96" s="422" t="s">
        <v>246</v>
      </c>
      <c r="B96" s="422"/>
      <c r="C96" s="422"/>
      <c r="D96" s="422"/>
      <c r="E96" s="422"/>
      <c r="F96" s="422"/>
      <c r="G96" s="422"/>
      <c r="H96" s="422"/>
      <c r="I96" s="422"/>
      <c r="J96" s="422"/>
    </row>
    <row r="97" spans="1:10" ht="15.75" x14ac:dyDescent="0.25">
      <c r="A97" s="422" t="s">
        <v>247</v>
      </c>
      <c r="B97" s="422"/>
      <c r="C97" s="422"/>
      <c r="D97" s="422"/>
      <c r="E97" s="422"/>
      <c r="F97" s="422"/>
      <c r="G97" s="422"/>
      <c r="H97" s="422"/>
      <c r="I97" s="422"/>
      <c r="J97" s="422"/>
    </row>
    <row r="98" spans="1:10" ht="15.75" x14ac:dyDescent="0.25">
      <c r="A98" s="422" t="s">
        <v>248</v>
      </c>
      <c r="B98" s="422"/>
      <c r="C98" s="422"/>
      <c r="D98" s="422"/>
      <c r="E98" s="422"/>
      <c r="F98" s="422"/>
      <c r="G98" s="422"/>
      <c r="H98" s="422"/>
      <c r="I98" s="422"/>
      <c r="J98" s="422"/>
    </row>
    <row r="99" spans="1:10" ht="15.75" x14ac:dyDescent="0.25">
      <c r="A99" s="422" t="s">
        <v>249</v>
      </c>
      <c r="B99" s="422"/>
      <c r="C99" s="422"/>
      <c r="D99" s="422"/>
      <c r="E99" s="422"/>
      <c r="F99" s="422"/>
      <c r="G99" s="422"/>
      <c r="H99" s="422"/>
      <c r="I99" s="422"/>
      <c r="J99" s="422"/>
    </row>
    <row r="100" spans="1:10" ht="15.75" x14ac:dyDescent="0.25">
      <c r="A100" s="422" t="s">
        <v>250</v>
      </c>
      <c r="B100" s="422"/>
      <c r="C100" s="422"/>
      <c r="D100" s="422"/>
      <c r="E100" s="422"/>
      <c r="F100" s="422"/>
      <c r="G100" s="422"/>
      <c r="H100" s="422"/>
      <c r="I100" s="422"/>
      <c r="J100" s="422"/>
    </row>
    <row r="101" spans="1:10" ht="15.75" x14ac:dyDescent="0.25">
      <c r="A101" s="233"/>
      <c r="B101" s="233"/>
      <c r="C101" s="233"/>
      <c r="D101" s="233"/>
      <c r="E101" s="233"/>
      <c r="F101" s="233"/>
      <c r="G101" s="233"/>
      <c r="H101" s="233"/>
      <c r="I101" s="233"/>
      <c r="J101" s="233"/>
    </row>
    <row r="102" spans="1:10" ht="15.75" x14ac:dyDescent="0.25">
      <c r="A102" s="419" t="s">
        <v>251</v>
      </c>
      <c r="B102" s="419"/>
      <c r="C102" s="419"/>
      <c r="D102" s="419"/>
      <c r="E102" s="419"/>
      <c r="F102" s="419"/>
      <c r="G102" s="419"/>
      <c r="H102" s="419"/>
      <c r="I102" s="419"/>
      <c r="J102" s="419"/>
    </row>
    <row r="103" spans="1:10" ht="15.75" x14ac:dyDescent="0.25">
      <c r="A103" s="422" t="s">
        <v>252</v>
      </c>
      <c r="B103" s="422"/>
      <c r="C103" s="422"/>
      <c r="D103" s="422"/>
      <c r="E103" s="422"/>
      <c r="F103" s="422"/>
      <c r="G103" s="422"/>
      <c r="H103" s="422"/>
      <c r="I103" s="422"/>
      <c r="J103" s="422"/>
    </row>
    <row r="104" spans="1:10" ht="15.75" x14ac:dyDescent="0.25">
      <c r="A104" s="233"/>
      <c r="B104" s="233"/>
      <c r="C104" s="233"/>
      <c r="D104" s="233"/>
      <c r="E104" s="233"/>
      <c r="F104" s="233"/>
      <c r="G104" s="233"/>
      <c r="H104" s="233"/>
      <c r="I104" s="233"/>
      <c r="J104" s="233"/>
    </row>
    <row r="105" spans="1:10" ht="15.75" x14ac:dyDescent="0.25">
      <c r="A105" s="44"/>
      <c r="B105" s="40"/>
      <c r="C105" s="40"/>
      <c r="D105" s="40"/>
      <c r="E105" s="40"/>
      <c r="F105" s="40"/>
      <c r="G105" s="40"/>
      <c r="H105" s="40"/>
      <c r="I105" s="40"/>
      <c r="J105" s="40"/>
    </row>
    <row r="106" spans="1:10" ht="15.75" x14ac:dyDescent="0.25">
      <c r="A106" s="419" t="s">
        <v>253</v>
      </c>
      <c r="B106" s="419"/>
      <c r="C106" s="419"/>
      <c r="D106" s="419"/>
      <c r="E106" s="419"/>
      <c r="F106" s="419"/>
      <c r="G106" s="419"/>
      <c r="H106" s="419"/>
      <c r="I106" s="419"/>
      <c r="J106" s="419"/>
    </row>
    <row r="107" spans="1:10" ht="15.75" x14ac:dyDescent="0.25">
      <c r="A107" s="422" t="s">
        <v>254</v>
      </c>
      <c r="B107" s="422"/>
      <c r="C107" s="422"/>
      <c r="D107" s="422"/>
      <c r="E107" s="422"/>
      <c r="F107" s="422"/>
      <c r="G107" s="422"/>
      <c r="H107" s="422"/>
      <c r="I107" s="422"/>
      <c r="J107" s="422"/>
    </row>
    <row r="108" spans="1:10" ht="15.75" x14ac:dyDescent="0.25">
      <c r="A108" s="422" t="s">
        <v>255</v>
      </c>
      <c r="B108" s="422"/>
      <c r="C108" s="422"/>
      <c r="D108" s="422"/>
      <c r="E108" s="422"/>
      <c r="F108" s="422"/>
      <c r="G108" s="422"/>
      <c r="H108" s="422"/>
      <c r="I108" s="422"/>
      <c r="J108" s="422"/>
    </row>
    <row r="109" spans="1:10" ht="15.75" x14ac:dyDescent="0.25">
      <c r="A109" s="44"/>
      <c r="B109" s="40"/>
      <c r="C109" s="40"/>
      <c r="D109" s="40"/>
      <c r="E109" s="40"/>
      <c r="F109" s="40"/>
      <c r="G109" s="40"/>
      <c r="H109" s="40"/>
      <c r="I109" s="40"/>
      <c r="J109" s="40"/>
    </row>
    <row r="110" spans="1:10" ht="15.75" x14ac:dyDescent="0.25">
      <c r="A110" s="418" t="s">
        <v>256</v>
      </c>
      <c r="B110" s="418"/>
      <c r="C110" s="418"/>
      <c r="D110" s="418"/>
      <c r="E110" s="418"/>
      <c r="F110" s="418"/>
      <c r="G110" s="418"/>
      <c r="H110" s="418"/>
      <c r="I110" s="418"/>
      <c r="J110" s="418"/>
    </row>
    <row r="111" spans="1:10" ht="15.75" x14ac:dyDescent="0.25">
      <c r="A111" s="44"/>
      <c r="B111" s="40"/>
      <c r="C111" s="40"/>
      <c r="D111" s="40"/>
      <c r="E111" s="40"/>
      <c r="F111" s="40"/>
      <c r="G111" s="40"/>
      <c r="H111" s="40"/>
      <c r="I111" s="40"/>
      <c r="J111" s="40"/>
    </row>
    <row r="112" spans="1:10" ht="15.75" x14ac:dyDescent="0.25">
      <c r="A112" s="2" t="s">
        <v>257</v>
      </c>
      <c r="B112" s="40"/>
      <c r="C112" s="40"/>
      <c r="D112" s="40"/>
      <c r="E112" s="40"/>
      <c r="F112" s="40"/>
      <c r="G112" s="40"/>
      <c r="H112" s="40"/>
      <c r="I112" s="40"/>
      <c r="J112" s="40"/>
    </row>
    <row r="113" spans="1:10" ht="15.75" x14ac:dyDescent="0.25">
      <c r="A113" s="2" t="s">
        <v>258</v>
      </c>
      <c r="B113" s="40"/>
      <c r="C113" s="40"/>
      <c r="D113" s="40"/>
      <c r="E113" s="40"/>
      <c r="F113" s="40"/>
      <c r="G113" s="40"/>
      <c r="H113" s="40"/>
      <c r="I113" s="40"/>
      <c r="J113" s="40"/>
    </row>
    <row r="114" spans="1:10" ht="15.75" x14ac:dyDescent="0.25">
      <c r="A114" s="2" t="s">
        <v>259</v>
      </c>
      <c r="B114" s="40"/>
      <c r="C114" s="40"/>
      <c r="D114" s="40"/>
      <c r="E114" s="40"/>
      <c r="F114" s="40"/>
      <c r="G114" s="40"/>
      <c r="H114" s="40"/>
      <c r="I114" s="40"/>
      <c r="J114" s="40"/>
    </row>
    <row r="115" spans="1:10" ht="15.75" x14ac:dyDescent="0.25">
      <c r="A115" s="2" t="s">
        <v>260</v>
      </c>
      <c r="B115" s="40"/>
      <c r="C115" s="40"/>
      <c r="D115" s="40"/>
      <c r="E115" s="40"/>
      <c r="F115" s="40"/>
      <c r="G115" s="40"/>
      <c r="H115" s="40"/>
      <c r="I115" s="40"/>
      <c r="J115" s="40"/>
    </row>
    <row r="116" spans="1:10" ht="15.75" x14ac:dyDescent="0.25">
      <c r="A116" s="2" t="s">
        <v>261</v>
      </c>
      <c r="B116" s="40"/>
      <c r="C116" s="40"/>
      <c r="D116" s="40"/>
      <c r="E116" s="40"/>
      <c r="F116" s="40"/>
      <c r="G116" s="40"/>
      <c r="H116" s="40"/>
      <c r="I116" s="40"/>
      <c r="J116" s="40"/>
    </row>
    <row r="117" spans="1:10" ht="15.75" x14ac:dyDescent="0.25">
      <c r="A117" s="2" t="s">
        <v>262</v>
      </c>
      <c r="B117" s="40"/>
      <c r="C117" s="40"/>
      <c r="D117" s="40"/>
      <c r="E117" s="40"/>
      <c r="F117" s="40"/>
      <c r="G117" s="40"/>
      <c r="H117" s="40"/>
      <c r="I117" s="40"/>
      <c r="J117" s="40"/>
    </row>
    <row r="118" spans="1:10" ht="15.75" x14ac:dyDescent="0.25">
      <c r="A118" s="2" t="s">
        <v>263</v>
      </c>
      <c r="B118" s="40"/>
      <c r="C118" s="40"/>
      <c r="D118" s="40"/>
      <c r="E118" s="40"/>
      <c r="F118" s="40"/>
      <c r="G118" s="40"/>
      <c r="H118" s="40"/>
      <c r="I118" s="40"/>
      <c r="J118" s="40"/>
    </row>
    <row r="119" spans="1:10" ht="15.75" x14ac:dyDescent="0.25">
      <c r="A119" s="2" t="s">
        <v>264</v>
      </c>
      <c r="B119" s="40"/>
      <c r="C119" s="40"/>
      <c r="D119" s="40"/>
      <c r="E119" s="40"/>
      <c r="F119" s="40"/>
      <c r="G119" s="40"/>
      <c r="H119" s="40"/>
      <c r="I119" s="40"/>
      <c r="J119" s="40"/>
    </row>
    <row r="120" spans="1:10" ht="15.75" x14ac:dyDescent="0.25">
      <c r="A120" s="2" t="s">
        <v>265</v>
      </c>
      <c r="B120" s="40"/>
      <c r="C120" s="40"/>
      <c r="D120" s="40"/>
      <c r="E120" s="40"/>
      <c r="F120" s="40"/>
      <c r="G120" s="40"/>
      <c r="H120" s="40"/>
      <c r="I120" s="40"/>
      <c r="J120" s="40"/>
    </row>
    <row r="121" spans="1:10" ht="15.75" x14ac:dyDescent="0.25">
      <c r="A121" s="2" t="s">
        <v>266</v>
      </c>
      <c r="B121" s="40"/>
      <c r="C121" s="40"/>
      <c r="D121" s="40"/>
      <c r="E121" s="40"/>
      <c r="F121" s="40"/>
      <c r="G121" s="40"/>
      <c r="H121" s="40"/>
      <c r="I121" s="40"/>
      <c r="J121" s="40"/>
    </row>
    <row r="122" spans="1:10" ht="15.75" x14ac:dyDescent="0.25">
      <c r="A122" s="2" t="s">
        <v>267</v>
      </c>
      <c r="B122" s="40"/>
      <c r="C122" s="40"/>
      <c r="D122" s="40"/>
      <c r="E122" s="40"/>
      <c r="F122" s="40"/>
      <c r="G122" s="40"/>
      <c r="H122" s="40"/>
      <c r="I122" s="40"/>
      <c r="J122" s="40"/>
    </row>
    <row r="123" spans="1:10" ht="15.75" x14ac:dyDescent="0.25">
      <c r="A123" s="2" t="s">
        <v>266</v>
      </c>
      <c r="B123" s="40"/>
      <c r="C123" s="40"/>
      <c r="D123" s="40"/>
      <c r="E123" s="40"/>
      <c r="F123" s="40"/>
      <c r="G123" s="40"/>
      <c r="H123" s="40"/>
      <c r="I123" s="40"/>
      <c r="J123" s="40"/>
    </row>
    <row r="124" spans="1:10" ht="15.75" x14ac:dyDescent="0.25">
      <c r="A124" s="2" t="s">
        <v>268</v>
      </c>
      <c r="B124" s="40"/>
      <c r="C124" s="40"/>
      <c r="D124" s="40"/>
      <c r="E124" s="40"/>
      <c r="F124" s="40"/>
      <c r="G124" s="40"/>
      <c r="H124" s="40"/>
      <c r="I124" s="40"/>
      <c r="J124" s="40"/>
    </row>
    <row r="125" spans="1:10" ht="15.75" x14ac:dyDescent="0.25">
      <c r="A125" s="2" t="s">
        <v>269</v>
      </c>
      <c r="B125" s="40"/>
      <c r="C125" s="40"/>
      <c r="D125" s="40"/>
      <c r="E125" s="40"/>
      <c r="F125" s="40"/>
      <c r="G125" s="40"/>
      <c r="H125" s="40"/>
      <c r="I125" s="40"/>
      <c r="J125" s="40"/>
    </row>
    <row r="126" spans="1:10" ht="15.75" x14ac:dyDescent="0.25">
      <c r="A126" s="2" t="s">
        <v>270</v>
      </c>
      <c r="B126" s="40"/>
      <c r="C126" s="40"/>
      <c r="D126" s="40"/>
      <c r="E126" s="40"/>
      <c r="F126" s="40"/>
      <c r="G126" s="40"/>
      <c r="H126" s="40"/>
      <c r="I126" s="40"/>
      <c r="J126" s="40"/>
    </row>
    <row r="127" spans="1:10" ht="15.75" x14ac:dyDescent="0.25">
      <c r="A127" s="2" t="s">
        <v>271</v>
      </c>
      <c r="B127" s="40"/>
      <c r="C127" s="40"/>
      <c r="D127" s="40"/>
      <c r="E127" s="40"/>
      <c r="F127" s="40"/>
      <c r="G127" s="40"/>
      <c r="H127" s="40"/>
      <c r="I127" s="40"/>
      <c r="J127" s="40"/>
    </row>
    <row r="128" spans="1:10" ht="15.75" x14ac:dyDescent="0.25">
      <c r="A128" s="2" t="s">
        <v>272</v>
      </c>
      <c r="B128" s="40"/>
      <c r="C128" s="40"/>
      <c r="D128" s="40"/>
      <c r="E128" s="40"/>
      <c r="F128" s="40"/>
      <c r="G128" s="40"/>
      <c r="H128" s="40"/>
      <c r="I128" s="40"/>
      <c r="J128" s="40"/>
    </row>
    <row r="129" spans="1:10" ht="15.75" x14ac:dyDescent="0.25">
      <c r="A129" s="2" t="s">
        <v>273</v>
      </c>
      <c r="B129" s="40"/>
      <c r="C129" s="40"/>
      <c r="D129" s="40"/>
      <c r="E129" s="40"/>
      <c r="F129" s="40"/>
      <c r="G129" s="40"/>
      <c r="H129" s="40"/>
      <c r="I129" s="40"/>
      <c r="J129" s="40"/>
    </row>
    <row r="130" spans="1:10" ht="15.75" x14ac:dyDescent="0.25">
      <c r="A130" s="2" t="s">
        <v>274</v>
      </c>
      <c r="B130" s="40"/>
      <c r="C130" s="40"/>
      <c r="D130" s="40"/>
      <c r="E130" s="40"/>
      <c r="F130" s="40"/>
      <c r="G130" s="40"/>
      <c r="H130" s="40"/>
      <c r="I130" s="40"/>
      <c r="J130" s="40"/>
    </row>
    <row r="131" spans="1:10" ht="15.75" x14ac:dyDescent="0.25">
      <c r="A131" s="2" t="s">
        <v>275</v>
      </c>
      <c r="B131" s="40"/>
      <c r="C131" s="40"/>
      <c r="D131" s="40"/>
      <c r="E131" s="40"/>
      <c r="F131" s="40"/>
      <c r="G131" s="40"/>
      <c r="H131" s="40"/>
      <c r="I131" s="40"/>
      <c r="J131" s="40"/>
    </row>
    <row r="132" spans="1:10" ht="15.75" x14ac:dyDescent="0.25">
      <c r="A132" s="2" t="s">
        <v>276</v>
      </c>
      <c r="B132" s="40"/>
      <c r="C132" s="40"/>
      <c r="D132" s="40"/>
      <c r="E132" s="40"/>
      <c r="F132" s="40"/>
      <c r="G132" s="40"/>
      <c r="H132" s="40"/>
      <c r="I132" s="40"/>
      <c r="J132" s="40"/>
    </row>
    <row r="133" spans="1:10" ht="15.75" x14ac:dyDescent="0.25">
      <c r="A133" s="2" t="s">
        <v>277</v>
      </c>
      <c r="B133" s="40"/>
      <c r="C133" s="40"/>
      <c r="D133" s="40"/>
      <c r="E133" s="40"/>
      <c r="F133" s="40"/>
      <c r="G133" s="40"/>
      <c r="H133" s="40"/>
      <c r="I133" s="40"/>
      <c r="J133" s="40"/>
    </row>
    <row r="134" spans="1:10" ht="15.75" x14ac:dyDescent="0.25">
      <c r="A134" s="2" t="s">
        <v>278</v>
      </c>
      <c r="B134" s="40"/>
      <c r="C134" s="40"/>
      <c r="D134" s="40"/>
      <c r="E134" s="40"/>
      <c r="F134" s="40"/>
      <c r="G134" s="40"/>
      <c r="H134" s="40"/>
      <c r="I134" s="40"/>
      <c r="J134" s="40"/>
    </row>
    <row r="135" spans="1:10" ht="15.75" x14ac:dyDescent="0.25">
      <c r="A135" s="2" t="s">
        <v>279</v>
      </c>
      <c r="B135" s="40"/>
      <c r="C135" s="40"/>
      <c r="D135" s="40"/>
      <c r="E135" s="40"/>
      <c r="F135" s="40"/>
      <c r="G135" s="40"/>
      <c r="H135" s="40"/>
      <c r="I135" s="40"/>
      <c r="J135" s="40"/>
    </row>
    <row r="136" spans="1:10" ht="15.75" x14ac:dyDescent="0.25">
      <c r="A136" s="2" t="s">
        <v>280</v>
      </c>
      <c r="B136" s="40"/>
      <c r="C136" s="40"/>
      <c r="D136" s="40"/>
      <c r="E136" s="40"/>
      <c r="F136" s="40"/>
      <c r="G136" s="40"/>
      <c r="H136" s="40"/>
      <c r="I136" s="40"/>
      <c r="J136" s="40"/>
    </row>
    <row r="137" spans="1:10" ht="15.75" x14ac:dyDescent="0.25">
      <c r="A137" s="2" t="s">
        <v>281</v>
      </c>
      <c r="B137" s="40"/>
      <c r="C137" s="40"/>
      <c r="D137" s="40"/>
      <c r="E137" s="40"/>
      <c r="F137" s="40"/>
      <c r="G137" s="40"/>
      <c r="H137" s="40"/>
      <c r="I137" s="40"/>
      <c r="J137" s="40"/>
    </row>
    <row r="138" spans="1:10" ht="15.75" x14ac:dyDescent="0.25">
      <c r="A138" s="2" t="s">
        <v>282</v>
      </c>
      <c r="B138" s="40"/>
      <c r="C138" s="40"/>
      <c r="D138" s="40"/>
      <c r="E138" s="40"/>
      <c r="F138" s="40"/>
      <c r="G138" s="40"/>
      <c r="H138" s="40"/>
      <c r="I138" s="40"/>
      <c r="J138" s="40"/>
    </row>
    <row r="139" spans="1:10" ht="15.75" x14ac:dyDescent="0.25">
      <c r="A139" s="2" t="s">
        <v>283</v>
      </c>
      <c r="B139" s="40"/>
      <c r="C139" s="40"/>
      <c r="D139" s="40"/>
      <c r="E139" s="40"/>
      <c r="F139" s="40"/>
      <c r="G139" s="40"/>
      <c r="H139" s="40"/>
      <c r="I139" s="40"/>
      <c r="J139" s="40"/>
    </row>
    <row r="140" spans="1:10" ht="15.75" x14ac:dyDescent="0.25">
      <c r="A140" s="2" t="s">
        <v>273</v>
      </c>
      <c r="B140" s="40"/>
      <c r="C140" s="40"/>
      <c r="D140" s="40"/>
      <c r="E140" s="40"/>
      <c r="F140" s="40"/>
      <c r="G140" s="40"/>
      <c r="H140" s="40"/>
      <c r="I140" s="40"/>
      <c r="J140" s="40"/>
    </row>
    <row r="141" spans="1:10" ht="15.75" x14ac:dyDescent="0.25">
      <c r="A141" s="2" t="s">
        <v>284</v>
      </c>
      <c r="B141" s="40"/>
      <c r="C141" s="40"/>
      <c r="D141" s="40"/>
      <c r="E141" s="40"/>
      <c r="F141" s="40"/>
      <c r="G141" s="40"/>
      <c r="H141" s="40"/>
      <c r="I141" s="40"/>
      <c r="J141" s="40"/>
    </row>
    <row r="142" spans="1:10" ht="15.75" x14ac:dyDescent="0.25">
      <c r="A142" s="2" t="s">
        <v>282</v>
      </c>
      <c r="B142" s="40"/>
      <c r="C142" s="40"/>
      <c r="D142" s="40"/>
      <c r="E142" s="40"/>
      <c r="F142" s="40"/>
      <c r="G142" s="40"/>
      <c r="H142" s="40"/>
      <c r="I142" s="40"/>
      <c r="J142" s="40"/>
    </row>
    <row r="143" spans="1:10" ht="15.75" x14ac:dyDescent="0.25">
      <c r="A143" s="2" t="s">
        <v>285</v>
      </c>
      <c r="B143" s="40"/>
      <c r="C143" s="40"/>
      <c r="D143" s="40"/>
      <c r="E143" s="40"/>
      <c r="F143" s="40"/>
      <c r="G143" s="40"/>
      <c r="H143" s="40"/>
      <c r="I143" s="40"/>
      <c r="J143" s="40"/>
    </row>
    <row r="144" spans="1:10" ht="15.75" x14ac:dyDescent="0.25">
      <c r="A144" s="2" t="s">
        <v>286</v>
      </c>
      <c r="B144" s="40"/>
      <c r="C144" s="40"/>
      <c r="D144" s="40"/>
      <c r="E144" s="40"/>
      <c r="F144" s="40"/>
      <c r="G144" s="40"/>
      <c r="H144" s="40"/>
      <c r="I144" s="40"/>
      <c r="J144" s="40"/>
    </row>
    <row r="145" spans="1:10" ht="15.75" x14ac:dyDescent="0.25">
      <c r="A145" s="2" t="s">
        <v>287</v>
      </c>
      <c r="B145" s="40"/>
      <c r="C145" s="40"/>
      <c r="D145" s="40"/>
      <c r="E145" s="40"/>
      <c r="F145" s="40"/>
      <c r="G145" s="40"/>
      <c r="H145" s="40"/>
      <c r="I145" s="40"/>
      <c r="J145" s="40"/>
    </row>
    <row r="146" spans="1:10" ht="15.75" x14ac:dyDescent="0.25">
      <c r="A146" s="2" t="s">
        <v>288</v>
      </c>
      <c r="B146" s="40"/>
      <c r="C146" s="40"/>
      <c r="D146" s="40"/>
      <c r="E146" s="40"/>
      <c r="F146" s="40"/>
      <c r="G146" s="40"/>
      <c r="H146" s="40"/>
      <c r="I146" s="40"/>
      <c r="J146" s="40"/>
    </row>
    <row r="147" spans="1:10" ht="15.75" x14ac:dyDescent="0.25">
      <c r="A147" s="2" t="s">
        <v>289</v>
      </c>
      <c r="B147" s="40"/>
      <c r="C147" s="40"/>
      <c r="D147" s="40"/>
      <c r="E147" s="40"/>
      <c r="F147" s="40"/>
      <c r="G147" s="40"/>
      <c r="H147" s="40"/>
      <c r="I147" s="40"/>
      <c r="J147" s="40"/>
    </row>
    <row r="148" spans="1:10" ht="15.75" x14ac:dyDescent="0.25">
      <c r="A148" s="2" t="s">
        <v>289</v>
      </c>
      <c r="B148" s="40"/>
      <c r="C148" s="40"/>
      <c r="D148" s="40"/>
      <c r="E148" s="40"/>
      <c r="F148" s="40"/>
      <c r="G148" s="40"/>
      <c r="H148" s="40"/>
      <c r="I148" s="40"/>
      <c r="J148" s="40"/>
    </row>
    <row r="149" spans="1:10" ht="15.75" x14ac:dyDescent="0.25">
      <c r="A149" s="2" t="s">
        <v>290</v>
      </c>
      <c r="B149" s="40"/>
      <c r="C149" s="40"/>
      <c r="D149" s="40"/>
      <c r="E149" s="40"/>
      <c r="F149" s="40"/>
      <c r="G149" s="40"/>
      <c r="H149" s="40"/>
      <c r="I149" s="40"/>
      <c r="J149" s="40"/>
    </row>
    <row r="150" spans="1:10" ht="15.75" x14ac:dyDescent="0.25">
      <c r="A150" s="2" t="s">
        <v>291</v>
      </c>
      <c r="B150" s="40"/>
      <c r="C150" s="40"/>
      <c r="D150" s="40"/>
      <c r="E150" s="40"/>
      <c r="F150" s="40"/>
      <c r="G150" s="40"/>
      <c r="H150" s="40"/>
      <c r="I150" s="40"/>
      <c r="J150" s="40"/>
    </row>
    <row r="151" spans="1:10" ht="15.75" x14ac:dyDescent="0.25">
      <c r="A151" s="2" t="s">
        <v>292</v>
      </c>
      <c r="B151" s="40"/>
      <c r="C151" s="40"/>
      <c r="D151" s="40"/>
      <c r="E151" s="40"/>
      <c r="F151" s="40"/>
      <c r="G151" s="40"/>
      <c r="H151" s="40"/>
      <c r="I151" s="40"/>
      <c r="J151" s="40"/>
    </row>
    <row r="152" spans="1:10" ht="15.75" x14ac:dyDescent="0.25">
      <c r="A152" s="2" t="s">
        <v>293</v>
      </c>
      <c r="B152" s="40"/>
      <c r="C152" s="40"/>
      <c r="D152" s="40"/>
      <c r="E152" s="40"/>
      <c r="F152" s="40"/>
      <c r="G152" s="40"/>
      <c r="H152" s="40"/>
      <c r="I152" s="40"/>
      <c r="J152" s="40"/>
    </row>
    <row r="153" spans="1:10" ht="15.75" x14ac:dyDescent="0.25">
      <c r="A153" s="44"/>
      <c r="B153" s="40"/>
      <c r="C153" s="40"/>
      <c r="D153" s="40"/>
      <c r="E153" s="40"/>
      <c r="F153" s="40"/>
      <c r="G153" s="40"/>
      <c r="H153" s="40"/>
      <c r="I153" s="40"/>
      <c r="J153" s="40"/>
    </row>
    <row r="154" spans="1:10" ht="15.75" x14ac:dyDescent="0.25">
      <c r="A154" s="419"/>
      <c r="B154" s="419"/>
      <c r="C154" s="419"/>
      <c r="D154" s="419"/>
      <c r="E154" s="419"/>
      <c r="F154" s="419"/>
      <c r="G154" s="419"/>
      <c r="H154" s="419"/>
      <c r="I154" s="419"/>
      <c r="J154" s="419"/>
    </row>
    <row r="155" spans="1:10" ht="15.75" x14ac:dyDescent="0.25">
      <c r="A155" s="422" t="s">
        <v>294</v>
      </c>
      <c r="B155" s="422"/>
      <c r="C155" s="422"/>
      <c r="D155" s="422"/>
      <c r="E155" s="422"/>
      <c r="F155" s="422"/>
      <c r="G155" s="422"/>
      <c r="H155" s="422"/>
      <c r="I155" s="422"/>
      <c r="J155" s="422"/>
    </row>
    <row r="156" spans="1:10" ht="15.75" x14ac:dyDescent="0.25">
      <c r="A156" s="422" t="s">
        <v>295</v>
      </c>
      <c r="B156" s="422"/>
      <c r="C156" s="422"/>
      <c r="D156" s="422"/>
      <c r="E156" s="422"/>
      <c r="F156" s="422"/>
      <c r="G156" s="422"/>
      <c r="H156" s="422"/>
      <c r="I156" s="422"/>
      <c r="J156" s="422"/>
    </row>
    <row r="157" spans="1:10" ht="15.75" x14ac:dyDescent="0.25">
      <c r="A157" s="422" t="s">
        <v>296</v>
      </c>
      <c r="B157" s="422"/>
      <c r="C157" s="422"/>
      <c r="D157" s="422"/>
      <c r="E157" s="422"/>
      <c r="F157" s="422"/>
      <c r="G157" s="422"/>
      <c r="H157" s="422"/>
      <c r="I157" s="422"/>
      <c r="J157" s="422"/>
    </row>
    <row r="158" spans="1:10" ht="15.75" x14ac:dyDescent="0.25">
      <c r="A158" s="422" t="s">
        <v>297</v>
      </c>
      <c r="B158" s="422"/>
      <c r="C158" s="422"/>
      <c r="D158" s="422"/>
      <c r="E158" s="422"/>
      <c r="F158" s="422"/>
      <c r="G158" s="422"/>
      <c r="H158" s="422"/>
      <c r="I158" s="422"/>
      <c r="J158" s="422"/>
    </row>
    <row r="159" spans="1:10" ht="15.75" x14ac:dyDescent="0.25">
      <c r="A159" s="422" t="s">
        <v>298</v>
      </c>
      <c r="B159" s="422"/>
      <c r="C159" s="422"/>
      <c r="D159" s="422"/>
      <c r="E159" s="422"/>
      <c r="F159" s="422"/>
      <c r="G159" s="422"/>
      <c r="H159" s="422"/>
      <c r="I159" s="422"/>
      <c r="J159" s="422"/>
    </row>
    <row r="160" spans="1:10" ht="15.75" x14ac:dyDescent="0.25">
      <c r="A160" s="422" t="s">
        <v>299</v>
      </c>
      <c r="B160" s="422"/>
      <c r="C160" s="422"/>
      <c r="D160" s="422"/>
      <c r="E160" s="422"/>
      <c r="F160" s="422"/>
      <c r="G160" s="422"/>
      <c r="H160" s="422"/>
      <c r="I160" s="422"/>
      <c r="J160" s="422"/>
    </row>
    <row r="163" spans="1:2" x14ac:dyDescent="0.25">
      <c r="A163" s="242" t="s">
        <v>886</v>
      </c>
    </row>
    <row r="164" spans="1:2" x14ac:dyDescent="0.25">
      <c r="A164" s="243"/>
    </row>
    <row r="165" spans="1:2" x14ac:dyDescent="0.25">
      <c r="A165" s="243" t="s">
        <v>887</v>
      </c>
    </row>
    <row r="166" spans="1:2" x14ac:dyDescent="0.25">
      <c r="A166" s="243" t="s">
        <v>888</v>
      </c>
    </row>
    <row r="167" spans="1:2" x14ac:dyDescent="0.25">
      <c r="A167" s="244"/>
    </row>
    <row r="168" spans="1:2" x14ac:dyDescent="0.25">
      <c r="A168" s="245" t="s">
        <v>889</v>
      </c>
      <c r="B168" s="246" t="s">
        <v>890</v>
      </c>
    </row>
    <row r="169" spans="1:2" x14ac:dyDescent="0.25">
      <c r="A169" s="247"/>
    </row>
    <row r="170" spans="1:2" ht="72" customHeight="1" x14ac:dyDescent="0.25">
      <c r="A170" s="248" t="s">
        <v>891</v>
      </c>
    </row>
    <row r="171" spans="1:2" ht="72" customHeight="1" x14ac:dyDescent="0.25">
      <c r="A171" s="248" t="s">
        <v>892</v>
      </c>
    </row>
    <row r="172" spans="1:2" ht="72" customHeight="1" x14ac:dyDescent="0.25">
      <c r="A172" s="248" t="s">
        <v>893</v>
      </c>
    </row>
    <row r="173" spans="1:2" ht="72" customHeight="1" x14ac:dyDescent="0.25">
      <c r="A173" s="244" t="s">
        <v>894</v>
      </c>
    </row>
    <row r="174" spans="1:2" ht="72" customHeight="1" x14ac:dyDescent="0.25">
      <c r="A174" s="249" t="s">
        <v>895</v>
      </c>
    </row>
    <row r="175" spans="1:2" ht="72" customHeight="1" x14ac:dyDescent="0.25">
      <c r="A175" s="244" t="s">
        <v>896</v>
      </c>
    </row>
    <row r="176" spans="1:2" ht="72" customHeight="1" x14ac:dyDescent="0.25">
      <c r="A176" s="244" t="s">
        <v>897</v>
      </c>
    </row>
    <row r="177" spans="1:1" ht="72" customHeight="1" x14ac:dyDescent="0.25">
      <c r="A177" s="249" t="s">
        <v>898</v>
      </c>
    </row>
    <row r="178" spans="1:1" ht="72" customHeight="1" x14ac:dyDescent="0.25">
      <c r="A178" s="249" t="s">
        <v>899</v>
      </c>
    </row>
    <row r="179" spans="1:1" ht="72" customHeight="1" x14ac:dyDescent="0.25">
      <c r="A179" s="244" t="s">
        <v>900</v>
      </c>
    </row>
    <row r="180" spans="1:1" ht="72" customHeight="1" x14ac:dyDescent="0.25">
      <c r="A180" s="244" t="s">
        <v>901</v>
      </c>
    </row>
    <row r="181" spans="1:1" ht="72" customHeight="1" x14ac:dyDescent="0.25">
      <c r="A181" s="244" t="s">
        <v>902</v>
      </c>
    </row>
    <row r="182" spans="1:1" ht="72" customHeight="1" x14ac:dyDescent="0.25">
      <c r="A182" s="244" t="s">
        <v>903</v>
      </c>
    </row>
    <row r="183" spans="1:1" ht="72" customHeight="1" x14ac:dyDescent="0.25">
      <c r="A183" s="249" t="s">
        <v>904</v>
      </c>
    </row>
    <row r="184" spans="1:1" ht="72" customHeight="1" x14ac:dyDescent="0.25">
      <c r="A184" s="244" t="s">
        <v>905</v>
      </c>
    </row>
    <row r="185" spans="1:1" ht="72" customHeight="1" x14ac:dyDescent="0.25">
      <c r="A185" s="244" t="s">
        <v>906</v>
      </c>
    </row>
    <row r="186" spans="1:1" ht="72" customHeight="1" x14ac:dyDescent="0.25">
      <c r="A186" s="244" t="s">
        <v>907</v>
      </c>
    </row>
    <row r="187" spans="1:1" ht="72" customHeight="1" x14ac:dyDescent="0.25">
      <c r="A187" s="244" t="s">
        <v>908</v>
      </c>
    </row>
    <row r="188" spans="1:1" ht="72" customHeight="1" x14ac:dyDescent="0.25">
      <c r="A188" s="244" t="s">
        <v>909</v>
      </c>
    </row>
    <row r="189" spans="1:1" ht="72" customHeight="1" x14ac:dyDescent="0.25">
      <c r="A189" s="249" t="s">
        <v>910</v>
      </c>
    </row>
    <row r="190" spans="1:1" ht="72" customHeight="1" x14ac:dyDescent="0.25">
      <c r="A190" s="249" t="s">
        <v>911</v>
      </c>
    </row>
    <row r="191" spans="1:1" ht="72" customHeight="1" x14ac:dyDescent="0.25">
      <c r="A191" s="249" t="s">
        <v>912</v>
      </c>
    </row>
    <row r="192" spans="1:1" ht="72" customHeight="1" x14ac:dyDescent="0.25">
      <c r="A192" s="249" t="s">
        <v>913</v>
      </c>
    </row>
    <row r="193" spans="1:1" ht="72" customHeight="1" x14ac:dyDescent="0.25">
      <c r="A193" s="249" t="s">
        <v>914</v>
      </c>
    </row>
    <row r="194" spans="1:1" ht="72" customHeight="1" x14ac:dyDescent="0.25">
      <c r="A194" s="249" t="s">
        <v>915</v>
      </c>
    </row>
    <row r="195" spans="1:1" ht="72" customHeight="1" x14ac:dyDescent="0.25">
      <c r="A195" s="249" t="s">
        <v>916</v>
      </c>
    </row>
    <row r="196" spans="1:1" ht="72" customHeight="1" x14ac:dyDescent="0.25">
      <c r="A196" s="249" t="s">
        <v>917</v>
      </c>
    </row>
    <row r="197" spans="1:1" ht="72" customHeight="1" x14ac:dyDescent="0.25">
      <c r="A197" s="249" t="s">
        <v>918</v>
      </c>
    </row>
    <row r="198" spans="1:1" ht="72" customHeight="1" x14ac:dyDescent="0.25">
      <c r="A198" s="249" t="s">
        <v>919</v>
      </c>
    </row>
    <row r="199" spans="1:1" ht="72" customHeight="1" x14ac:dyDescent="0.25">
      <c r="A199" s="249" t="s">
        <v>920</v>
      </c>
    </row>
    <row r="200" spans="1:1" ht="72" customHeight="1" x14ac:dyDescent="0.25">
      <c r="A200" s="249" t="s">
        <v>921</v>
      </c>
    </row>
    <row r="201" spans="1:1" ht="72" customHeight="1" x14ac:dyDescent="0.25">
      <c r="A201" s="249" t="s">
        <v>922</v>
      </c>
    </row>
    <row r="202" spans="1:1" ht="72" customHeight="1" x14ac:dyDescent="0.25">
      <c r="A202" s="249" t="s">
        <v>923</v>
      </c>
    </row>
    <row r="203" spans="1:1" ht="72" customHeight="1" x14ac:dyDescent="0.25">
      <c r="A203" s="249" t="s">
        <v>924</v>
      </c>
    </row>
    <row r="204" spans="1:1" ht="72" customHeight="1" x14ac:dyDescent="0.25">
      <c r="A204" s="244" t="s">
        <v>925</v>
      </c>
    </row>
    <row r="205" spans="1:1" ht="72" customHeight="1" x14ac:dyDescent="0.25">
      <c r="A205" s="244" t="s">
        <v>926</v>
      </c>
    </row>
    <row r="206" spans="1:1" ht="72" customHeight="1" x14ac:dyDescent="0.25">
      <c r="A206" s="244" t="s">
        <v>927</v>
      </c>
    </row>
    <row r="207" spans="1:1" ht="72" customHeight="1" x14ac:dyDescent="0.25">
      <c r="A207" s="244" t="s">
        <v>928</v>
      </c>
    </row>
    <row r="208" spans="1:1" ht="72" customHeight="1" x14ac:dyDescent="0.25">
      <c r="A208" s="248" t="s">
        <v>929</v>
      </c>
    </row>
    <row r="209" spans="1:1" ht="72" customHeight="1" x14ac:dyDescent="0.25">
      <c r="A209" s="244" t="s">
        <v>930</v>
      </c>
    </row>
    <row r="210" spans="1:1" ht="72" customHeight="1" x14ac:dyDescent="0.25">
      <c r="A210" s="244" t="s">
        <v>931</v>
      </c>
    </row>
    <row r="211" spans="1:1" ht="72" customHeight="1" x14ac:dyDescent="0.25">
      <c r="A211" s="244" t="s">
        <v>932</v>
      </c>
    </row>
    <row r="212" spans="1:1" ht="72" customHeight="1" x14ac:dyDescent="0.25">
      <c r="A212" s="244"/>
    </row>
    <row r="213" spans="1:1" ht="72" customHeight="1" x14ac:dyDescent="0.25">
      <c r="A213" s="244" t="s">
        <v>933</v>
      </c>
    </row>
    <row r="214" spans="1:1" ht="72" customHeight="1" x14ac:dyDescent="0.25">
      <c r="A214" s="244" t="s">
        <v>934</v>
      </c>
    </row>
    <row r="215" spans="1:1" ht="72" customHeight="1" x14ac:dyDescent="0.25">
      <c r="A215" s="244" t="s">
        <v>935</v>
      </c>
    </row>
    <row r="216" spans="1:1" ht="72" customHeight="1" x14ac:dyDescent="0.25">
      <c r="A216" s="244" t="s">
        <v>936</v>
      </c>
    </row>
    <row r="217" spans="1:1" ht="72" customHeight="1" x14ac:dyDescent="0.25">
      <c r="A217" s="244" t="s">
        <v>937</v>
      </c>
    </row>
    <row r="218" spans="1:1" ht="72" customHeight="1" x14ac:dyDescent="0.25">
      <c r="A218" s="244" t="s">
        <v>938</v>
      </c>
    </row>
    <row r="219" spans="1:1" ht="72" customHeight="1" x14ac:dyDescent="0.25">
      <c r="A219" s="244" t="s">
        <v>939</v>
      </c>
    </row>
    <row r="220" spans="1:1" ht="72" customHeight="1" x14ac:dyDescent="0.25">
      <c r="A220" s="244" t="s">
        <v>940</v>
      </c>
    </row>
    <row r="221" spans="1:1" ht="72" customHeight="1" x14ac:dyDescent="0.25">
      <c r="A221" s="244" t="s">
        <v>941</v>
      </c>
    </row>
    <row r="222" spans="1:1" ht="72" customHeight="1" x14ac:dyDescent="0.25">
      <c r="A222" s="244" t="s">
        <v>942</v>
      </c>
    </row>
    <row r="223" spans="1:1" ht="72" customHeight="1" x14ac:dyDescent="0.25">
      <c r="A223" s="244" t="s">
        <v>943</v>
      </c>
    </row>
    <row r="224" spans="1:1" ht="72" customHeight="1" x14ac:dyDescent="0.25">
      <c r="A224" s="244" t="s">
        <v>944</v>
      </c>
    </row>
    <row r="225" spans="1:1" ht="72" customHeight="1" x14ac:dyDescent="0.25">
      <c r="A225" s="244" t="s">
        <v>945</v>
      </c>
    </row>
    <row r="226" spans="1:1" ht="72" customHeight="1" x14ac:dyDescent="0.25">
      <c r="A226" s="244" t="s">
        <v>946</v>
      </c>
    </row>
    <row r="227" spans="1:1" ht="72" customHeight="1" x14ac:dyDescent="0.25">
      <c r="A227" s="244" t="s">
        <v>947</v>
      </c>
    </row>
    <row r="228" spans="1:1" ht="72" customHeight="1" x14ac:dyDescent="0.25">
      <c r="A228" s="244" t="s">
        <v>948</v>
      </c>
    </row>
    <row r="229" spans="1:1" ht="72" customHeight="1" x14ac:dyDescent="0.25">
      <c r="A229" s="244" t="s">
        <v>949</v>
      </c>
    </row>
    <row r="230" spans="1:1" ht="72" customHeight="1" x14ac:dyDescent="0.25">
      <c r="A230" s="244" t="s">
        <v>950</v>
      </c>
    </row>
    <row r="231" spans="1:1" ht="72" customHeight="1" x14ac:dyDescent="0.25">
      <c r="A231" s="244" t="s">
        <v>951</v>
      </c>
    </row>
    <row r="232" spans="1:1" ht="72" customHeight="1" x14ac:dyDescent="0.25">
      <c r="A232" s="244" t="s">
        <v>952</v>
      </c>
    </row>
    <row r="233" spans="1:1" ht="72" customHeight="1" x14ac:dyDescent="0.25">
      <c r="A233" s="248" t="s">
        <v>953</v>
      </c>
    </row>
    <row r="234" spans="1:1" ht="72" customHeight="1" x14ac:dyDescent="0.25">
      <c r="A234" s="248" t="s">
        <v>954</v>
      </c>
    </row>
    <row r="235" spans="1:1" ht="72" customHeight="1" x14ac:dyDescent="0.25">
      <c r="A235" s="244" t="s">
        <v>955</v>
      </c>
    </row>
    <row r="236" spans="1:1" ht="72" customHeight="1" x14ac:dyDescent="0.25">
      <c r="A236" s="244" t="s">
        <v>956</v>
      </c>
    </row>
    <row r="237" spans="1:1" ht="72" customHeight="1" x14ac:dyDescent="0.25">
      <c r="A237" s="244" t="s">
        <v>957</v>
      </c>
    </row>
    <row r="238" spans="1:1" ht="72" customHeight="1" x14ac:dyDescent="0.25">
      <c r="A238" s="248" t="s">
        <v>958</v>
      </c>
    </row>
    <row r="239" spans="1:1" ht="72" customHeight="1" x14ac:dyDescent="0.25">
      <c r="A239" s="244" t="s">
        <v>959</v>
      </c>
    </row>
    <row r="240" spans="1:1" ht="72" customHeight="1" x14ac:dyDescent="0.25">
      <c r="A240" s="244" t="s">
        <v>960</v>
      </c>
    </row>
    <row r="241" spans="1:1" ht="72" customHeight="1" x14ac:dyDescent="0.25">
      <c r="A241" s="244" t="s">
        <v>961</v>
      </c>
    </row>
    <row r="242" spans="1:1" ht="72" customHeight="1" x14ac:dyDescent="0.25">
      <c r="A242" s="244" t="s">
        <v>962</v>
      </c>
    </row>
    <row r="243" spans="1:1" ht="72" customHeight="1" x14ac:dyDescent="0.25">
      <c r="A243" s="244" t="s">
        <v>963</v>
      </c>
    </row>
    <row r="244" spans="1:1" ht="72" customHeight="1" x14ac:dyDescent="0.25">
      <c r="A244" s="244" t="s">
        <v>964</v>
      </c>
    </row>
    <row r="245" spans="1:1" ht="72" customHeight="1" x14ac:dyDescent="0.25">
      <c r="A245" s="244" t="s">
        <v>965</v>
      </c>
    </row>
    <row r="246" spans="1:1" ht="72" customHeight="1" x14ac:dyDescent="0.25">
      <c r="A246" s="244" t="s">
        <v>966</v>
      </c>
    </row>
    <row r="247" spans="1:1" ht="72" customHeight="1" x14ac:dyDescent="0.25">
      <c r="A247" s="244" t="s">
        <v>967</v>
      </c>
    </row>
    <row r="248" spans="1:1" ht="72" customHeight="1" x14ac:dyDescent="0.25">
      <c r="A248" s="244" t="s">
        <v>968</v>
      </c>
    </row>
    <row r="249" spans="1:1" ht="72" customHeight="1" x14ac:dyDescent="0.25">
      <c r="A249" s="244" t="s">
        <v>969</v>
      </c>
    </row>
    <row r="250" spans="1:1" ht="72" customHeight="1" x14ac:dyDescent="0.25">
      <c r="A250" s="244" t="s">
        <v>970</v>
      </c>
    </row>
    <row r="251" spans="1:1" ht="72" customHeight="1" x14ac:dyDescent="0.25">
      <c r="A251" s="244" t="s">
        <v>971</v>
      </c>
    </row>
    <row r="252" spans="1:1" ht="72" customHeight="1" x14ac:dyDescent="0.25">
      <c r="A252" s="244" t="s">
        <v>972</v>
      </c>
    </row>
    <row r="253" spans="1:1" ht="72" customHeight="1" x14ac:dyDescent="0.25">
      <c r="A253" s="244" t="s">
        <v>973</v>
      </c>
    </row>
    <row r="254" spans="1:1" ht="72" customHeight="1" x14ac:dyDescent="0.25">
      <c r="A254" s="250"/>
    </row>
    <row r="255" spans="1:1" ht="72" customHeight="1" x14ac:dyDescent="0.25">
      <c r="A255" s="244" t="s">
        <v>974</v>
      </c>
    </row>
    <row r="256" spans="1:1" ht="72" customHeight="1" x14ac:dyDescent="0.25">
      <c r="A256" s="244" t="s">
        <v>975</v>
      </c>
    </row>
    <row r="257" spans="1:1" ht="72" customHeight="1" x14ac:dyDescent="0.25">
      <c r="A257" s="244" t="s">
        <v>976</v>
      </c>
    </row>
    <row r="258" spans="1:1" ht="72" customHeight="1" x14ac:dyDescent="0.25">
      <c r="A258" s="250" t="s">
        <v>977</v>
      </c>
    </row>
    <row r="259" spans="1:1" ht="72" customHeight="1" x14ac:dyDescent="0.25">
      <c r="A259" s="244" t="s">
        <v>978</v>
      </c>
    </row>
    <row r="260" spans="1:1" ht="72" customHeight="1" x14ac:dyDescent="0.25">
      <c r="A260" s="244" t="s">
        <v>979</v>
      </c>
    </row>
    <row r="261" spans="1:1" ht="72" customHeight="1" x14ac:dyDescent="0.25">
      <c r="A261" s="244" t="s">
        <v>980</v>
      </c>
    </row>
    <row r="262" spans="1:1" ht="72" customHeight="1" x14ac:dyDescent="0.25">
      <c r="A262" s="244" t="s">
        <v>981</v>
      </c>
    </row>
    <row r="263" spans="1:1" ht="72" customHeight="1" x14ac:dyDescent="0.25">
      <c r="A263" s="244" t="s">
        <v>982</v>
      </c>
    </row>
    <row r="264" spans="1:1" ht="72" customHeight="1" x14ac:dyDescent="0.25">
      <c r="A264" s="244" t="s">
        <v>983</v>
      </c>
    </row>
    <row r="265" spans="1:1" ht="72" customHeight="1" x14ac:dyDescent="0.25">
      <c r="A265" s="244" t="s">
        <v>984</v>
      </c>
    </row>
    <row r="266" spans="1:1" ht="72" customHeight="1" x14ac:dyDescent="0.25">
      <c r="A266" s="244" t="s">
        <v>985</v>
      </c>
    </row>
    <row r="267" spans="1:1" ht="72" customHeight="1" x14ac:dyDescent="0.25">
      <c r="A267" s="244" t="s">
        <v>986</v>
      </c>
    </row>
    <row r="268" spans="1:1" ht="72" customHeight="1" x14ac:dyDescent="0.25">
      <c r="A268" s="244" t="s">
        <v>987</v>
      </c>
    </row>
    <row r="269" spans="1:1" ht="72" customHeight="1" x14ac:dyDescent="0.25">
      <c r="A269" s="244" t="s">
        <v>988</v>
      </c>
    </row>
    <row r="270" spans="1:1" ht="72" customHeight="1" x14ac:dyDescent="0.25">
      <c r="A270" s="244" t="s">
        <v>989</v>
      </c>
    </row>
    <row r="271" spans="1:1" ht="72" customHeight="1" x14ac:dyDescent="0.25">
      <c r="A271" s="244" t="s">
        <v>990</v>
      </c>
    </row>
    <row r="272" spans="1:1" ht="72" customHeight="1" x14ac:dyDescent="0.25">
      <c r="A272" s="244" t="s">
        <v>991</v>
      </c>
    </row>
    <row r="273" spans="1:1" ht="72" customHeight="1" x14ac:dyDescent="0.25">
      <c r="A273" s="244" t="s">
        <v>992</v>
      </c>
    </row>
    <row r="274" spans="1:1" ht="72" customHeight="1" x14ac:dyDescent="0.25">
      <c r="A274" s="244" t="s">
        <v>993</v>
      </c>
    </row>
    <row r="275" spans="1:1" ht="72" customHeight="1" x14ac:dyDescent="0.25">
      <c r="A275" s="244" t="s">
        <v>994</v>
      </c>
    </row>
    <row r="276" spans="1:1" ht="72" customHeight="1" x14ac:dyDescent="0.25">
      <c r="A276" s="244" t="s">
        <v>995</v>
      </c>
    </row>
    <row r="277" spans="1:1" ht="72" customHeight="1" x14ac:dyDescent="0.25">
      <c r="A277" s="244" t="s">
        <v>996</v>
      </c>
    </row>
    <row r="278" spans="1:1" ht="72" customHeight="1" x14ac:dyDescent="0.25">
      <c r="A278" s="244" t="s">
        <v>997</v>
      </c>
    </row>
    <row r="279" spans="1:1" ht="72" customHeight="1" x14ac:dyDescent="0.25">
      <c r="A279" s="244" t="s">
        <v>998</v>
      </c>
    </row>
    <row r="280" spans="1:1" ht="72" customHeight="1" x14ac:dyDescent="0.25">
      <c r="A280" s="244" t="s">
        <v>999</v>
      </c>
    </row>
    <row r="281" spans="1:1" ht="72" customHeight="1" x14ac:dyDescent="0.25">
      <c r="A281" s="244" t="s">
        <v>1000</v>
      </c>
    </row>
    <row r="282" spans="1:1" ht="72" customHeight="1" x14ac:dyDescent="0.25">
      <c r="A282" s="244" t="s">
        <v>1001</v>
      </c>
    </row>
    <row r="283" spans="1:1" ht="72" customHeight="1" x14ac:dyDescent="0.25">
      <c r="A283" s="244" t="s">
        <v>1002</v>
      </c>
    </row>
    <row r="284" spans="1:1" ht="72" customHeight="1" x14ac:dyDescent="0.25">
      <c r="A284" s="244" t="s">
        <v>1003</v>
      </c>
    </row>
    <row r="285" spans="1:1" ht="72" customHeight="1" x14ac:dyDescent="0.25">
      <c r="A285" s="244" t="s">
        <v>1004</v>
      </c>
    </row>
    <row r="286" spans="1:1" ht="72" customHeight="1" x14ac:dyDescent="0.25">
      <c r="A286" s="244" t="s">
        <v>54</v>
      </c>
    </row>
    <row r="287" spans="1:1" ht="72" customHeight="1" x14ac:dyDescent="0.25">
      <c r="A287" s="244" t="s">
        <v>1005</v>
      </c>
    </row>
    <row r="288" spans="1:1" ht="72" customHeight="1" x14ac:dyDescent="0.25">
      <c r="A288" s="244" t="s">
        <v>1006</v>
      </c>
    </row>
    <row r="289" spans="1:1" ht="72" customHeight="1" x14ac:dyDescent="0.25">
      <c r="A289" s="244" t="s">
        <v>1007</v>
      </c>
    </row>
    <row r="290" spans="1:1" ht="72" customHeight="1" x14ac:dyDescent="0.25">
      <c r="A290" s="244" t="s">
        <v>1008</v>
      </c>
    </row>
    <row r="291" spans="1:1" ht="72" customHeight="1" x14ac:dyDescent="0.25">
      <c r="A291" s="244" t="s">
        <v>1009</v>
      </c>
    </row>
    <row r="292" spans="1:1" ht="72" customHeight="1" x14ac:dyDescent="0.25">
      <c r="A292" s="244" t="s">
        <v>1010</v>
      </c>
    </row>
    <row r="293" spans="1:1" ht="72" customHeight="1" x14ac:dyDescent="0.25">
      <c r="A293" s="244" t="s">
        <v>1011</v>
      </c>
    </row>
    <row r="294" spans="1:1" ht="72" customHeight="1" x14ac:dyDescent="0.25">
      <c r="A294" s="244" t="s">
        <v>1012</v>
      </c>
    </row>
    <row r="295" spans="1:1" ht="72" customHeight="1" x14ac:dyDescent="0.25">
      <c r="A295" s="244" t="s">
        <v>1013</v>
      </c>
    </row>
    <row r="296" spans="1:1" ht="72" customHeight="1" x14ac:dyDescent="0.25">
      <c r="A296" s="244" t="s">
        <v>1014</v>
      </c>
    </row>
    <row r="297" spans="1:1" ht="72" customHeight="1" x14ac:dyDescent="0.25">
      <c r="A297" s="244" t="s">
        <v>1015</v>
      </c>
    </row>
    <row r="298" spans="1:1" ht="72" customHeight="1" x14ac:dyDescent="0.25">
      <c r="A298" s="244" t="s">
        <v>1016</v>
      </c>
    </row>
    <row r="299" spans="1:1" ht="72" customHeight="1" x14ac:dyDescent="0.25">
      <c r="A299" s="244" t="s">
        <v>1017</v>
      </c>
    </row>
    <row r="300" spans="1:1" ht="72" customHeight="1" x14ac:dyDescent="0.25">
      <c r="A300" s="244" t="s">
        <v>1018</v>
      </c>
    </row>
    <row r="301" spans="1:1" ht="72" customHeight="1" x14ac:dyDescent="0.25">
      <c r="A301" s="244" t="s">
        <v>1019</v>
      </c>
    </row>
    <row r="302" spans="1:1" ht="72" customHeight="1" x14ac:dyDescent="0.25">
      <c r="A302" s="244" t="s">
        <v>1020</v>
      </c>
    </row>
    <row r="303" spans="1:1" ht="72" customHeight="1" x14ac:dyDescent="0.25">
      <c r="A303" s="244" t="s">
        <v>1021</v>
      </c>
    </row>
    <row r="304" spans="1:1" ht="72" customHeight="1" x14ac:dyDescent="0.25">
      <c r="A304" s="244" t="s">
        <v>1022</v>
      </c>
    </row>
    <row r="305" spans="1:1" ht="72" customHeight="1" x14ac:dyDescent="0.25">
      <c r="A305" s="244" t="s">
        <v>1023</v>
      </c>
    </row>
    <row r="306" spans="1:1" ht="72" customHeight="1" x14ac:dyDescent="0.25">
      <c r="A306" s="244" t="s">
        <v>1024</v>
      </c>
    </row>
    <row r="307" spans="1:1" ht="72" customHeight="1" x14ac:dyDescent="0.25">
      <c r="A307" s="244" t="s">
        <v>1025</v>
      </c>
    </row>
    <row r="308" spans="1:1" ht="72" customHeight="1" x14ac:dyDescent="0.25">
      <c r="A308" s="244" t="s">
        <v>1026</v>
      </c>
    </row>
    <row r="309" spans="1:1" ht="72" customHeight="1" x14ac:dyDescent="0.25">
      <c r="A309" s="244" t="s">
        <v>1027</v>
      </c>
    </row>
    <row r="310" spans="1:1" ht="72" customHeight="1" x14ac:dyDescent="0.25">
      <c r="A310" s="244" t="s">
        <v>1028</v>
      </c>
    </row>
    <row r="311" spans="1:1" ht="72" customHeight="1" x14ac:dyDescent="0.25">
      <c r="A311" s="248" t="s">
        <v>1029</v>
      </c>
    </row>
    <row r="312" spans="1:1" ht="72" customHeight="1" x14ac:dyDescent="0.25">
      <c r="A312" s="244" t="s">
        <v>1030</v>
      </c>
    </row>
    <row r="313" spans="1:1" ht="72" customHeight="1" x14ac:dyDescent="0.25">
      <c r="A313" s="244" t="s">
        <v>1031</v>
      </c>
    </row>
    <row r="314" spans="1:1" ht="72" customHeight="1" x14ac:dyDescent="0.25">
      <c r="A314" s="244" t="s">
        <v>1032</v>
      </c>
    </row>
    <row r="315" spans="1:1" ht="72" customHeight="1" x14ac:dyDescent="0.25">
      <c r="A315" s="248" t="s">
        <v>1033</v>
      </c>
    </row>
    <row r="316" spans="1:1" ht="72" customHeight="1" x14ac:dyDescent="0.25">
      <c r="A316" s="244" t="s">
        <v>1034</v>
      </c>
    </row>
    <row r="317" spans="1:1" ht="72" customHeight="1" x14ac:dyDescent="0.25">
      <c r="A317" s="244" t="s">
        <v>1035</v>
      </c>
    </row>
    <row r="318" spans="1:1" ht="72" customHeight="1" x14ac:dyDescent="0.25">
      <c r="A318" s="244" t="s">
        <v>1036</v>
      </c>
    </row>
    <row r="319" spans="1:1" ht="72" customHeight="1" x14ac:dyDescent="0.25">
      <c r="A319" s="244" t="s">
        <v>1037</v>
      </c>
    </row>
    <row r="320" spans="1:1" ht="72" customHeight="1" x14ac:dyDescent="0.25">
      <c r="A320" s="244" t="s">
        <v>1038</v>
      </c>
    </row>
    <row r="321" spans="1:1" ht="72" customHeight="1" x14ac:dyDescent="0.25">
      <c r="A321" s="244" t="s">
        <v>1039</v>
      </c>
    </row>
    <row r="322" spans="1:1" ht="72" customHeight="1" x14ac:dyDescent="0.25">
      <c r="A322" s="244" t="s">
        <v>1040</v>
      </c>
    </row>
    <row r="323" spans="1:1" ht="72" customHeight="1" x14ac:dyDescent="0.25">
      <c r="A323" s="244" t="s">
        <v>1041</v>
      </c>
    </row>
    <row r="324" spans="1:1" ht="72" customHeight="1" x14ac:dyDescent="0.25">
      <c r="A324" s="244" t="s">
        <v>1042</v>
      </c>
    </row>
    <row r="325" spans="1:1" ht="72" customHeight="1" x14ac:dyDescent="0.25">
      <c r="A325" s="244" t="s">
        <v>1043</v>
      </c>
    </row>
    <row r="326" spans="1:1" ht="72" customHeight="1" x14ac:dyDescent="0.25">
      <c r="A326" s="244" t="s">
        <v>1044</v>
      </c>
    </row>
    <row r="327" spans="1:1" ht="72" customHeight="1" x14ac:dyDescent="0.25">
      <c r="A327" s="244" t="s">
        <v>1045</v>
      </c>
    </row>
    <row r="328" spans="1:1" ht="72" customHeight="1" x14ac:dyDescent="0.25">
      <c r="A328" s="244" t="s">
        <v>1046</v>
      </c>
    </row>
    <row r="329" spans="1:1" ht="72" customHeight="1" x14ac:dyDescent="0.25">
      <c r="A329" s="244" t="s">
        <v>1047</v>
      </c>
    </row>
    <row r="330" spans="1:1" ht="72" customHeight="1" x14ac:dyDescent="0.25">
      <c r="A330" s="244"/>
    </row>
    <row r="331" spans="1:1" ht="72" customHeight="1" x14ac:dyDescent="0.25">
      <c r="A331" s="244" t="s">
        <v>1048</v>
      </c>
    </row>
    <row r="332" spans="1:1" ht="72" customHeight="1" x14ac:dyDescent="0.25">
      <c r="A332" s="244" t="s">
        <v>1049</v>
      </c>
    </row>
    <row r="333" spans="1:1" ht="72" customHeight="1" x14ac:dyDescent="0.25">
      <c r="A333" s="244" t="s">
        <v>1050</v>
      </c>
    </row>
    <row r="334" spans="1:1" ht="72" customHeight="1" x14ac:dyDescent="0.25">
      <c r="A334" s="244" t="s">
        <v>1051</v>
      </c>
    </row>
    <row r="335" spans="1:1" ht="72" customHeight="1" x14ac:dyDescent="0.25">
      <c r="A335" s="244" t="s">
        <v>1052</v>
      </c>
    </row>
    <row r="336" spans="1:1" ht="72" customHeight="1" x14ac:dyDescent="0.25">
      <c r="A336" s="244" t="s">
        <v>1053</v>
      </c>
    </row>
    <row r="337" spans="1:1" ht="72" customHeight="1" x14ac:dyDescent="0.25">
      <c r="A337" s="244" t="s">
        <v>1054</v>
      </c>
    </row>
    <row r="338" spans="1:1" ht="72" customHeight="1" x14ac:dyDescent="0.25">
      <c r="A338" s="244" t="s">
        <v>1055</v>
      </c>
    </row>
    <row r="339" spans="1:1" ht="72" customHeight="1" x14ac:dyDescent="0.25">
      <c r="A339" s="244" t="s">
        <v>1056</v>
      </c>
    </row>
    <row r="340" spans="1:1" ht="72" customHeight="1" x14ac:dyDescent="0.25">
      <c r="A340" s="244" t="s">
        <v>1057</v>
      </c>
    </row>
    <row r="341" spans="1:1" ht="72" customHeight="1" x14ac:dyDescent="0.25">
      <c r="A341" s="244" t="s">
        <v>1058</v>
      </c>
    </row>
    <row r="342" spans="1:1" ht="72" customHeight="1" x14ac:dyDescent="0.25">
      <c r="A342" s="244" t="s">
        <v>1059</v>
      </c>
    </row>
    <row r="343" spans="1:1" ht="72" customHeight="1" x14ac:dyDescent="0.25">
      <c r="A343" s="244" t="s">
        <v>1060</v>
      </c>
    </row>
    <row r="344" spans="1:1" ht="72" customHeight="1" x14ac:dyDescent="0.25">
      <c r="A344" s="244" t="s">
        <v>1061</v>
      </c>
    </row>
    <row r="345" spans="1:1" ht="72" customHeight="1" x14ac:dyDescent="0.25">
      <c r="A345" s="244" t="s">
        <v>1062</v>
      </c>
    </row>
    <row r="346" spans="1:1" ht="72" customHeight="1" x14ac:dyDescent="0.25">
      <c r="A346" s="244" t="s">
        <v>1063</v>
      </c>
    </row>
    <row r="347" spans="1:1" ht="72" customHeight="1" x14ac:dyDescent="0.25">
      <c r="A347" s="244"/>
    </row>
    <row r="348" spans="1:1" ht="72" customHeight="1" x14ac:dyDescent="0.25">
      <c r="A348" s="244" t="s">
        <v>1064</v>
      </c>
    </row>
    <row r="349" spans="1:1" ht="72" customHeight="1" x14ac:dyDescent="0.25">
      <c r="A349" s="244" t="s">
        <v>1065</v>
      </c>
    </row>
    <row r="350" spans="1:1" ht="72" customHeight="1" x14ac:dyDescent="0.25">
      <c r="A350" s="248" t="s">
        <v>1066</v>
      </c>
    </row>
    <row r="351" spans="1:1" ht="72" customHeight="1" x14ac:dyDescent="0.25">
      <c r="A351" s="244" t="s">
        <v>1067</v>
      </c>
    </row>
    <row r="352" spans="1:1" ht="72" customHeight="1" x14ac:dyDescent="0.25">
      <c r="A352" s="244"/>
    </row>
    <row r="353" spans="1:1" ht="72" customHeight="1" x14ac:dyDescent="0.25">
      <c r="A353" s="244" t="s">
        <v>1068</v>
      </c>
    </row>
    <row r="354" spans="1:1" ht="72" customHeight="1" x14ac:dyDescent="0.25">
      <c r="A354" s="244" t="s">
        <v>1069</v>
      </c>
    </row>
    <row r="355" spans="1:1" ht="72" customHeight="1" x14ac:dyDescent="0.25">
      <c r="A355" s="244" t="s">
        <v>1070</v>
      </c>
    </row>
    <row r="356" spans="1:1" ht="72" customHeight="1" x14ac:dyDescent="0.25">
      <c r="A356" s="248" t="s">
        <v>1071</v>
      </c>
    </row>
    <row r="357" spans="1:1" ht="72" customHeight="1" x14ac:dyDescent="0.25">
      <c r="A357" s="244" t="s">
        <v>1072</v>
      </c>
    </row>
    <row r="358" spans="1:1" ht="72" customHeight="1" x14ac:dyDescent="0.25">
      <c r="A358" s="244" t="s">
        <v>1073</v>
      </c>
    </row>
    <row r="359" spans="1:1" ht="72" customHeight="1" x14ac:dyDescent="0.25">
      <c r="A359" s="244" t="s">
        <v>1074</v>
      </c>
    </row>
    <row r="360" spans="1:1" ht="72" customHeight="1" x14ac:dyDescent="0.25">
      <c r="A360" s="244" t="s">
        <v>1075</v>
      </c>
    </row>
    <row r="361" spans="1:1" ht="72" customHeight="1" x14ac:dyDescent="0.25">
      <c r="A361" s="244" t="s">
        <v>1076</v>
      </c>
    </row>
    <row r="362" spans="1:1" ht="72" customHeight="1" x14ac:dyDescent="0.25">
      <c r="A362" s="244" t="s">
        <v>1077</v>
      </c>
    </row>
    <row r="363" spans="1:1" ht="72" customHeight="1" x14ac:dyDescent="0.25">
      <c r="A363" s="244" t="s">
        <v>1078</v>
      </c>
    </row>
    <row r="364" spans="1:1" ht="72" customHeight="1" x14ac:dyDescent="0.25">
      <c r="A364" s="244" t="s">
        <v>1079</v>
      </c>
    </row>
    <row r="365" spans="1:1" ht="72" customHeight="1" x14ac:dyDescent="0.25">
      <c r="A365" s="248" t="s">
        <v>1080</v>
      </c>
    </row>
    <row r="366" spans="1:1" ht="72" customHeight="1" x14ac:dyDescent="0.25">
      <c r="A366" s="244" t="s">
        <v>1081</v>
      </c>
    </row>
    <row r="367" spans="1:1" ht="72" customHeight="1" x14ac:dyDescent="0.25">
      <c r="A367" s="244" t="s">
        <v>1082</v>
      </c>
    </row>
    <row r="368" spans="1:1" ht="72" customHeight="1" x14ac:dyDescent="0.25">
      <c r="A368" s="244" t="s">
        <v>1083</v>
      </c>
    </row>
    <row r="369" spans="1:1" ht="72" customHeight="1" x14ac:dyDescent="0.25">
      <c r="A369" s="244" t="s">
        <v>1084</v>
      </c>
    </row>
    <row r="370" spans="1:1" ht="72" customHeight="1" x14ac:dyDescent="0.25">
      <c r="A370" s="244" t="s">
        <v>1085</v>
      </c>
    </row>
    <row r="371" spans="1:1" ht="72" customHeight="1" x14ac:dyDescent="0.25">
      <c r="A371" s="244" t="s">
        <v>1086</v>
      </c>
    </row>
    <row r="372" spans="1:1" ht="72" customHeight="1" x14ac:dyDescent="0.25">
      <c r="A372" s="244" t="s">
        <v>1087</v>
      </c>
    </row>
    <row r="373" spans="1:1" ht="72" customHeight="1" x14ac:dyDescent="0.25">
      <c r="A373" s="244"/>
    </row>
    <row r="374" spans="1:1" ht="72" customHeight="1" x14ac:dyDescent="0.25">
      <c r="A374" s="248" t="s">
        <v>1088</v>
      </c>
    </row>
    <row r="375" spans="1:1" ht="72" customHeight="1" x14ac:dyDescent="0.25">
      <c r="A375" s="244" t="s">
        <v>1089</v>
      </c>
    </row>
    <row r="376" spans="1:1" ht="72" customHeight="1" x14ac:dyDescent="0.25">
      <c r="A376" s="244" t="s">
        <v>1090</v>
      </c>
    </row>
    <row r="377" spans="1:1" ht="72" customHeight="1" x14ac:dyDescent="0.25">
      <c r="A377" s="244" t="s">
        <v>1091</v>
      </c>
    </row>
    <row r="378" spans="1:1" ht="72" customHeight="1" x14ac:dyDescent="0.25">
      <c r="A378" s="244" t="s">
        <v>1092</v>
      </c>
    </row>
    <row r="379" spans="1:1" ht="72" customHeight="1" x14ac:dyDescent="0.25">
      <c r="A379" s="244" t="s">
        <v>1093</v>
      </c>
    </row>
    <row r="380" spans="1:1" ht="72" customHeight="1" x14ac:dyDescent="0.25">
      <c r="A380" s="244" t="s">
        <v>1094</v>
      </c>
    </row>
    <row r="381" spans="1:1" ht="72" customHeight="1" x14ac:dyDescent="0.25">
      <c r="A381" s="244" t="s">
        <v>1095</v>
      </c>
    </row>
    <row r="382" spans="1:1" ht="72" customHeight="1" x14ac:dyDescent="0.25">
      <c r="A382" s="244" t="s">
        <v>1096</v>
      </c>
    </row>
    <row r="383" spans="1:1" ht="72" customHeight="1" x14ac:dyDescent="0.25">
      <c r="A383" s="244" t="s">
        <v>1097</v>
      </c>
    </row>
    <row r="384" spans="1:1" ht="72" customHeight="1" x14ac:dyDescent="0.25">
      <c r="A384" s="244" t="s">
        <v>1098</v>
      </c>
    </row>
    <row r="385" spans="1:2" ht="72" customHeight="1" x14ac:dyDescent="0.25">
      <c r="A385" s="244" t="s">
        <v>1099</v>
      </c>
    </row>
    <row r="386" spans="1:2" ht="72" customHeight="1" x14ac:dyDescent="0.25">
      <c r="A386" s="244" t="s">
        <v>1100</v>
      </c>
    </row>
    <row r="387" spans="1:2" ht="72" customHeight="1" x14ac:dyDescent="0.25">
      <c r="A387" s="244" t="s">
        <v>1101</v>
      </c>
    </row>
    <row r="388" spans="1:2" ht="72" customHeight="1" x14ac:dyDescent="0.25">
      <c r="A388" s="244" t="s">
        <v>1102</v>
      </c>
    </row>
    <row r="389" spans="1:2" ht="72" customHeight="1" x14ac:dyDescent="0.25">
      <c r="A389" s="244" t="s">
        <v>1103</v>
      </c>
    </row>
    <row r="390" spans="1:2" ht="72" customHeight="1" x14ac:dyDescent="0.25">
      <c r="A390" s="244" t="s">
        <v>1104</v>
      </c>
    </row>
    <row r="391" spans="1:2" ht="72" customHeight="1" x14ac:dyDescent="0.25">
      <c r="A391" s="244" t="s">
        <v>1105</v>
      </c>
    </row>
    <row r="392" spans="1:2" ht="72" customHeight="1" x14ac:dyDescent="0.25">
      <c r="B392" s="250" t="s">
        <v>1106</v>
      </c>
    </row>
    <row r="393" spans="1:2" ht="72" customHeight="1" x14ac:dyDescent="0.25">
      <c r="A393" s="244" t="s">
        <v>1107</v>
      </c>
    </row>
    <row r="394" spans="1:2" ht="72" customHeight="1" x14ac:dyDescent="0.25">
      <c r="A394" s="244" t="s">
        <v>1108</v>
      </c>
    </row>
    <row r="395" spans="1:2" ht="72" customHeight="1" x14ac:dyDescent="0.25">
      <c r="A395" s="244" t="s">
        <v>1109</v>
      </c>
    </row>
    <row r="396" spans="1:2" ht="72" customHeight="1" x14ac:dyDescent="0.25">
      <c r="A396" s="244"/>
    </row>
    <row r="397" spans="1:2" ht="72" customHeight="1" x14ac:dyDescent="0.25">
      <c r="A397" s="244"/>
    </row>
    <row r="398" spans="1:2" ht="72" customHeight="1" x14ac:dyDescent="0.25">
      <c r="A398" s="244"/>
    </row>
    <row r="399" spans="1:2" ht="72" customHeight="1" x14ac:dyDescent="0.25">
      <c r="A399" s="251" t="s">
        <v>1110</v>
      </c>
    </row>
    <row r="400" spans="1:2" ht="72" customHeight="1" x14ac:dyDescent="0.25">
      <c r="A400" s="251"/>
    </row>
    <row r="401" spans="1:1" ht="72" customHeight="1" x14ac:dyDescent="0.25">
      <c r="A401" s="244" t="s">
        <v>1111</v>
      </c>
    </row>
    <row r="402" spans="1:1" ht="72" customHeight="1" x14ac:dyDescent="0.25">
      <c r="A402" s="244" t="s">
        <v>1112</v>
      </c>
    </row>
    <row r="403" spans="1:1" ht="72" customHeight="1" x14ac:dyDescent="0.25">
      <c r="A403" s="244" t="s">
        <v>1113</v>
      </c>
    </row>
    <row r="404" spans="1:1" ht="72" customHeight="1" x14ac:dyDescent="0.25">
      <c r="A404" s="252"/>
    </row>
    <row r="405" spans="1:1" ht="72" customHeight="1" x14ac:dyDescent="0.25">
      <c r="A405" s="244" t="s">
        <v>1114</v>
      </c>
    </row>
    <row r="406" spans="1:1" ht="72" customHeight="1" x14ac:dyDescent="0.25">
      <c r="A406" s="251"/>
    </row>
    <row r="407" spans="1:1" ht="72" customHeight="1" x14ac:dyDescent="0.25">
      <c r="A407" s="244" t="s">
        <v>1115</v>
      </c>
    </row>
    <row r="408" spans="1:1" ht="72" customHeight="1" x14ac:dyDescent="0.25">
      <c r="A408" s="244" t="s">
        <v>1116</v>
      </c>
    </row>
    <row r="409" spans="1:1" ht="72" customHeight="1" x14ac:dyDescent="0.25">
      <c r="A409" s="244" t="s">
        <v>1117</v>
      </c>
    </row>
    <row r="410" spans="1:1" ht="72" customHeight="1" x14ac:dyDescent="0.25">
      <c r="A410" s="244" t="s">
        <v>1118</v>
      </c>
    </row>
    <row r="411" spans="1:1" ht="72" customHeight="1" x14ac:dyDescent="0.25">
      <c r="A411" s="244" t="s">
        <v>1119</v>
      </c>
    </row>
    <row r="412" spans="1:1" ht="72" customHeight="1" x14ac:dyDescent="0.25">
      <c r="A412" s="244" t="s">
        <v>1120</v>
      </c>
    </row>
    <row r="413" spans="1:1" ht="72" customHeight="1" x14ac:dyDescent="0.25">
      <c r="A413" s="244" t="s">
        <v>1121</v>
      </c>
    </row>
    <row r="414" spans="1:1" ht="72" customHeight="1" x14ac:dyDescent="0.25">
      <c r="A414" s="244" t="s">
        <v>1122</v>
      </c>
    </row>
    <row r="415" spans="1:1" ht="72" customHeight="1" x14ac:dyDescent="0.25">
      <c r="A415" s="244" t="s">
        <v>1123</v>
      </c>
    </row>
    <row r="416" spans="1:1" ht="72" customHeight="1" x14ac:dyDescent="0.25">
      <c r="A416" s="244" t="s">
        <v>1124</v>
      </c>
    </row>
    <row r="417" spans="1:1" ht="72" customHeight="1" x14ac:dyDescent="0.25">
      <c r="A417" s="244" t="s">
        <v>1125</v>
      </c>
    </row>
    <row r="418" spans="1:1" ht="72" customHeight="1" x14ac:dyDescent="0.25">
      <c r="A418" s="244" t="s">
        <v>1126</v>
      </c>
    </row>
    <row r="419" spans="1:1" ht="72" customHeight="1" x14ac:dyDescent="0.25">
      <c r="A419" s="244" t="s">
        <v>1127</v>
      </c>
    </row>
    <row r="420" spans="1:1" ht="72" customHeight="1" x14ac:dyDescent="0.25">
      <c r="A420" s="244" t="s">
        <v>1128</v>
      </c>
    </row>
    <row r="421" spans="1:1" ht="72" customHeight="1" x14ac:dyDescent="0.25">
      <c r="A421" s="244" t="s">
        <v>1129</v>
      </c>
    </row>
    <row r="422" spans="1:1" ht="72" customHeight="1" x14ac:dyDescent="0.25">
      <c r="A422" s="244" t="s">
        <v>1130</v>
      </c>
    </row>
    <row r="423" spans="1:1" ht="72" customHeight="1" x14ac:dyDescent="0.25">
      <c r="A423" s="244" t="s">
        <v>1123</v>
      </c>
    </row>
    <row r="424" spans="1:1" ht="72" customHeight="1" x14ac:dyDescent="0.25">
      <c r="A424" s="244" t="s">
        <v>1131</v>
      </c>
    </row>
    <row r="425" spans="1:1" ht="72" customHeight="1" x14ac:dyDescent="0.25">
      <c r="A425" s="244" t="s">
        <v>1132</v>
      </c>
    </row>
    <row r="426" spans="1:1" ht="72" customHeight="1" x14ac:dyDescent="0.25">
      <c r="A426" s="244" t="s">
        <v>1133</v>
      </c>
    </row>
    <row r="427" spans="1:1" ht="72" customHeight="1" x14ac:dyDescent="0.25">
      <c r="A427" s="244" t="s">
        <v>1134</v>
      </c>
    </row>
    <row r="428" spans="1:1" ht="72" customHeight="1" x14ac:dyDescent="0.25">
      <c r="A428" s="244" t="s">
        <v>1135</v>
      </c>
    </row>
    <row r="429" spans="1:1" ht="72" customHeight="1" x14ac:dyDescent="0.25">
      <c r="A429" s="244"/>
    </row>
    <row r="430" spans="1:1" ht="72" customHeight="1" x14ac:dyDescent="0.25">
      <c r="A430" s="244" t="s">
        <v>1136</v>
      </c>
    </row>
    <row r="431" spans="1:1" ht="72" customHeight="1" x14ac:dyDescent="0.25">
      <c r="A431" s="244" t="s">
        <v>1137</v>
      </c>
    </row>
    <row r="432" spans="1:1" ht="72" customHeight="1" x14ac:dyDescent="0.25">
      <c r="A432" s="244" t="s">
        <v>1138</v>
      </c>
    </row>
    <row r="433" spans="1:2" ht="72" customHeight="1" x14ac:dyDescent="0.25">
      <c r="A433" s="244"/>
    </row>
    <row r="434" spans="1:2" ht="72" customHeight="1" x14ac:dyDescent="0.25">
      <c r="A434" s="244" t="s">
        <v>1139</v>
      </c>
    </row>
    <row r="435" spans="1:2" ht="72" customHeight="1" x14ac:dyDescent="0.25">
      <c r="A435" s="244"/>
    </row>
    <row r="436" spans="1:2" ht="72" customHeight="1" x14ac:dyDescent="0.25">
      <c r="A436" s="244" t="s">
        <v>1140</v>
      </c>
    </row>
    <row r="437" spans="1:2" ht="72" customHeight="1" x14ac:dyDescent="0.25">
      <c r="A437" s="244"/>
    </row>
    <row r="438" spans="1:2" ht="72" customHeight="1" x14ac:dyDescent="0.25">
      <c r="A438" s="244" t="s">
        <v>1141</v>
      </c>
    </row>
    <row r="439" spans="1:2" ht="72" customHeight="1" x14ac:dyDescent="0.25">
      <c r="B439" s="244" t="s">
        <v>1142</v>
      </c>
    </row>
    <row r="440" spans="1:2" ht="72" customHeight="1" x14ac:dyDescent="0.25">
      <c r="A440" s="244" t="s">
        <v>1143</v>
      </c>
    </row>
    <row r="441" spans="1:2" ht="72" customHeight="1" x14ac:dyDescent="0.25">
      <c r="A441" s="244" t="s">
        <v>1144</v>
      </c>
    </row>
    <row r="442" spans="1:2" ht="72" customHeight="1" x14ac:dyDescent="0.25">
      <c r="A442" s="244" t="s">
        <v>1145</v>
      </c>
    </row>
    <row r="443" spans="1:2" ht="72" customHeight="1" x14ac:dyDescent="0.25">
      <c r="A443" s="250" t="s">
        <v>1146</v>
      </c>
    </row>
    <row r="444" spans="1:2" ht="72" customHeight="1" x14ac:dyDescent="0.25">
      <c r="B444" s="244" t="s">
        <v>1147</v>
      </c>
    </row>
    <row r="445" spans="1:2" ht="72" customHeight="1" x14ac:dyDescent="0.25">
      <c r="A445" s="244" t="s">
        <v>1148</v>
      </c>
    </row>
    <row r="446" spans="1:2" ht="72" customHeight="1" x14ac:dyDescent="0.25">
      <c r="A446" s="244" t="s">
        <v>1149</v>
      </c>
    </row>
    <row r="447" spans="1:2" ht="72" customHeight="1" x14ac:dyDescent="0.25">
      <c r="A447" s="244" t="s">
        <v>1150</v>
      </c>
    </row>
    <row r="448" spans="1:2" ht="72" customHeight="1" x14ac:dyDescent="0.25">
      <c r="A448" s="244" t="s">
        <v>1151</v>
      </c>
    </row>
    <row r="449" spans="1:2" ht="72" customHeight="1" x14ac:dyDescent="0.25">
      <c r="A449" s="244" t="s">
        <v>1152</v>
      </c>
    </row>
    <row r="450" spans="1:2" ht="72" customHeight="1" x14ac:dyDescent="0.25">
      <c r="A450" s="244" t="s">
        <v>1153</v>
      </c>
    </row>
    <row r="451" spans="1:2" ht="72" customHeight="1" x14ac:dyDescent="0.25">
      <c r="B451" s="244" t="s">
        <v>1154</v>
      </c>
    </row>
    <row r="452" spans="1:2" ht="72" customHeight="1" x14ac:dyDescent="0.25">
      <c r="A452" s="244"/>
    </row>
    <row r="453" spans="1:2" ht="72" customHeight="1" x14ac:dyDescent="0.25">
      <c r="A453" s="244"/>
    </row>
    <row r="454" spans="1:2" ht="72" customHeight="1" x14ac:dyDescent="0.25">
      <c r="A454" s="244" t="s">
        <v>1155</v>
      </c>
    </row>
    <row r="455" spans="1:2" ht="72" customHeight="1" x14ac:dyDescent="0.25">
      <c r="A455" s="244" t="s">
        <v>1156</v>
      </c>
    </row>
    <row r="456" spans="1:2" ht="72" customHeight="1" x14ac:dyDescent="0.25">
      <c r="A456" s="244" t="s">
        <v>1157</v>
      </c>
    </row>
    <row r="457" spans="1:2" ht="72" customHeight="1" x14ac:dyDescent="0.25">
      <c r="A457" s="244" t="s">
        <v>1158</v>
      </c>
    </row>
    <row r="458" spans="1:2" ht="72" customHeight="1" x14ac:dyDescent="0.25">
      <c r="A458" s="244" t="s">
        <v>1159</v>
      </c>
    </row>
    <row r="459" spans="1:2" ht="72" customHeight="1" x14ac:dyDescent="0.25">
      <c r="A459" s="244" t="s">
        <v>1160</v>
      </c>
    </row>
    <row r="460" spans="1:2" ht="72" customHeight="1" x14ac:dyDescent="0.25">
      <c r="A460" s="244" t="s">
        <v>1161</v>
      </c>
    </row>
    <row r="461" spans="1:2" ht="72" customHeight="1" x14ac:dyDescent="0.25">
      <c r="A461" s="248" t="s">
        <v>1162</v>
      </c>
    </row>
    <row r="462" spans="1:2" ht="72" customHeight="1" x14ac:dyDescent="0.25">
      <c r="A462" s="244" t="s">
        <v>1163</v>
      </c>
    </row>
    <row r="463" spans="1:2" ht="72" customHeight="1" x14ac:dyDescent="0.25">
      <c r="A463" s="244" t="s">
        <v>1164</v>
      </c>
    </row>
    <row r="464" spans="1:2" ht="72" customHeight="1" x14ac:dyDescent="0.25">
      <c r="A464" s="244" t="s">
        <v>1165</v>
      </c>
    </row>
    <row r="465" spans="1:2" ht="72" customHeight="1" x14ac:dyDescent="0.25">
      <c r="A465" s="244" t="s">
        <v>1166</v>
      </c>
    </row>
    <row r="466" spans="1:2" ht="72" customHeight="1" x14ac:dyDescent="0.25">
      <c r="A466" s="244" t="s">
        <v>1167</v>
      </c>
    </row>
    <row r="467" spans="1:2" ht="72" customHeight="1" x14ac:dyDescent="0.25">
      <c r="A467" s="244" t="s">
        <v>1168</v>
      </c>
    </row>
    <row r="468" spans="1:2" ht="72" customHeight="1" x14ac:dyDescent="0.25">
      <c r="A468" s="244" t="s">
        <v>1169</v>
      </c>
    </row>
    <row r="469" spans="1:2" ht="72" customHeight="1" x14ac:dyDescent="0.25">
      <c r="A469" s="244" t="s">
        <v>1170</v>
      </c>
    </row>
    <row r="470" spans="1:2" ht="72" customHeight="1" x14ac:dyDescent="0.25">
      <c r="A470" s="250" t="s">
        <v>1171</v>
      </c>
    </row>
    <row r="471" spans="1:2" ht="72" customHeight="1" x14ac:dyDescent="0.25">
      <c r="B471" s="250" t="s">
        <v>1172</v>
      </c>
    </row>
    <row r="472" spans="1:2" ht="72" customHeight="1" x14ac:dyDescent="0.25">
      <c r="A472" s="244" t="s">
        <v>1173</v>
      </c>
    </row>
    <row r="473" spans="1:2" ht="72" customHeight="1" x14ac:dyDescent="0.25">
      <c r="A473" s="244"/>
    </row>
    <row r="474" spans="1:2" ht="72" customHeight="1" x14ac:dyDescent="0.25">
      <c r="A474" s="248" t="s">
        <v>1174</v>
      </c>
    </row>
    <row r="475" spans="1:2" ht="72" customHeight="1" x14ac:dyDescent="0.25">
      <c r="A475" s="244" t="s">
        <v>1175</v>
      </c>
    </row>
    <row r="476" spans="1:2" ht="72" customHeight="1" x14ac:dyDescent="0.25">
      <c r="A476" s="244" t="s">
        <v>1176</v>
      </c>
    </row>
    <row r="477" spans="1:2" ht="72" customHeight="1" x14ac:dyDescent="0.25">
      <c r="A477" s="244" t="s">
        <v>1177</v>
      </c>
    </row>
    <row r="478" spans="1:2" ht="72" customHeight="1" x14ac:dyDescent="0.25">
      <c r="A478" s="244" t="s">
        <v>1178</v>
      </c>
    </row>
    <row r="479" spans="1:2" ht="72" customHeight="1" x14ac:dyDescent="0.25">
      <c r="A479" s="244" t="s">
        <v>1179</v>
      </c>
    </row>
    <row r="480" spans="1:2" ht="72" customHeight="1" x14ac:dyDescent="0.25">
      <c r="A480" s="244" t="s">
        <v>1180</v>
      </c>
    </row>
    <row r="481" spans="1:1" ht="72" customHeight="1" x14ac:dyDescent="0.25">
      <c r="A481" s="244" t="s">
        <v>1181</v>
      </c>
    </row>
    <row r="482" spans="1:1" ht="72" customHeight="1" x14ac:dyDescent="0.25">
      <c r="A482" s="244" t="s">
        <v>1182</v>
      </c>
    </row>
    <row r="483" spans="1:1" ht="72" customHeight="1" x14ac:dyDescent="0.25">
      <c r="A483" s="244" t="s">
        <v>1183</v>
      </c>
    </row>
    <row r="484" spans="1:1" ht="72" customHeight="1" x14ac:dyDescent="0.25">
      <c r="A484" s="244" t="s">
        <v>1184</v>
      </c>
    </row>
    <row r="485" spans="1:1" ht="72" customHeight="1" x14ac:dyDescent="0.25">
      <c r="A485" s="244" t="s">
        <v>1185</v>
      </c>
    </row>
    <row r="486" spans="1:1" ht="72" customHeight="1" x14ac:dyDescent="0.25">
      <c r="A486" s="244" t="s">
        <v>1186</v>
      </c>
    </row>
    <row r="487" spans="1:1" ht="72" customHeight="1" x14ac:dyDescent="0.25">
      <c r="A487" s="244" t="s">
        <v>1187</v>
      </c>
    </row>
    <row r="488" spans="1:1" ht="72" customHeight="1" x14ac:dyDescent="0.25">
      <c r="A488" s="244" t="s">
        <v>1188</v>
      </c>
    </row>
    <row r="489" spans="1:1" ht="72" customHeight="1" x14ac:dyDescent="0.25">
      <c r="A489" s="244" t="s">
        <v>1189</v>
      </c>
    </row>
    <row r="490" spans="1:1" ht="72" customHeight="1" x14ac:dyDescent="0.25">
      <c r="A490" s="244" t="s">
        <v>1190</v>
      </c>
    </row>
    <row r="491" spans="1:1" ht="72" customHeight="1" x14ac:dyDescent="0.25">
      <c r="A491" s="244" t="s">
        <v>1191</v>
      </c>
    </row>
    <row r="492" spans="1:1" ht="72" customHeight="1" x14ac:dyDescent="0.25">
      <c r="A492" s="244" t="s">
        <v>1192</v>
      </c>
    </row>
    <row r="493" spans="1:1" ht="72" customHeight="1" x14ac:dyDescent="0.25">
      <c r="A493" s="244" t="s">
        <v>1193</v>
      </c>
    </row>
    <row r="494" spans="1:1" ht="72" customHeight="1" x14ac:dyDescent="0.25">
      <c r="A494" s="244" t="s">
        <v>1194</v>
      </c>
    </row>
    <row r="495" spans="1:1" ht="72" customHeight="1" x14ac:dyDescent="0.25">
      <c r="A495" s="244" t="s">
        <v>1195</v>
      </c>
    </row>
    <row r="496" spans="1:1" ht="72" customHeight="1" x14ac:dyDescent="0.25">
      <c r="A496" s="244" t="s">
        <v>1196</v>
      </c>
    </row>
    <row r="497" spans="1:2" ht="72" customHeight="1" x14ac:dyDescent="0.25">
      <c r="A497" s="244" t="s">
        <v>1197</v>
      </c>
    </row>
    <row r="498" spans="1:2" ht="72" customHeight="1" x14ac:dyDescent="0.25">
      <c r="A498" s="244" t="s">
        <v>1198</v>
      </c>
    </row>
    <row r="499" spans="1:2" ht="72" customHeight="1" x14ac:dyDescent="0.25">
      <c r="A499" s="244" t="s">
        <v>1199</v>
      </c>
    </row>
    <row r="500" spans="1:2" ht="72" customHeight="1" x14ac:dyDescent="0.25">
      <c r="A500" s="244" t="s">
        <v>1200</v>
      </c>
    </row>
    <row r="501" spans="1:2" ht="72" customHeight="1" x14ac:dyDescent="0.25">
      <c r="A501" s="244" t="s">
        <v>1201</v>
      </c>
    </row>
    <row r="502" spans="1:2" ht="72" customHeight="1" x14ac:dyDescent="0.25">
      <c r="A502" s="244" t="s">
        <v>1202</v>
      </c>
    </row>
    <row r="503" spans="1:2" ht="72" customHeight="1" x14ac:dyDescent="0.25">
      <c r="A503" s="244" t="s">
        <v>1203</v>
      </c>
    </row>
    <row r="504" spans="1:2" ht="72" customHeight="1" x14ac:dyDescent="0.25">
      <c r="A504" s="250" t="s">
        <v>977</v>
      </c>
    </row>
    <row r="505" spans="1:2" ht="72" customHeight="1" x14ac:dyDescent="0.25">
      <c r="A505" s="244" t="s">
        <v>1204</v>
      </c>
    </row>
    <row r="506" spans="1:2" ht="72" customHeight="1" x14ac:dyDescent="0.25">
      <c r="B506" s="244" t="s">
        <v>1205</v>
      </c>
    </row>
    <row r="507" spans="1:2" ht="72" customHeight="1" x14ac:dyDescent="0.25">
      <c r="A507" s="244" t="s">
        <v>1206</v>
      </c>
    </row>
    <row r="508" spans="1:2" ht="72" customHeight="1" x14ac:dyDescent="0.25">
      <c r="A508" s="244" t="s">
        <v>1207</v>
      </c>
    </row>
    <row r="509" spans="1:2" ht="72" customHeight="1" x14ac:dyDescent="0.25">
      <c r="A509" s="244" t="s">
        <v>1208</v>
      </c>
    </row>
    <row r="510" spans="1:2" ht="72" customHeight="1" x14ac:dyDescent="0.25">
      <c r="A510" s="244" t="s">
        <v>1209</v>
      </c>
    </row>
    <row r="511" spans="1:2" ht="72" customHeight="1" x14ac:dyDescent="0.25">
      <c r="A511" s="244" t="s">
        <v>1210</v>
      </c>
    </row>
    <row r="512" spans="1:2" ht="72" customHeight="1" x14ac:dyDescent="0.25">
      <c r="A512" s="244"/>
    </row>
    <row r="513" spans="1:2" ht="72" customHeight="1" x14ac:dyDescent="0.25">
      <c r="A513" s="248" t="s">
        <v>1211</v>
      </c>
    </row>
    <row r="514" spans="1:2" ht="72" customHeight="1" x14ac:dyDescent="0.25">
      <c r="B514" s="244" t="s">
        <v>1212</v>
      </c>
    </row>
    <row r="515" spans="1:2" ht="72" customHeight="1" x14ac:dyDescent="0.25">
      <c r="B515" s="244" t="s">
        <v>1213</v>
      </c>
    </row>
    <row r="516" spans="1:2" ht="72" customHeight="1" x14ac:dyDescent="0.25">
      <c r="A516" s="244" t="s">
        <v>1214</v>
      </c>
    </row>
    <row r="517" spans="1:2" ht="72" customHeight="1" x14ac:dyDescent="0.25">
      <c r="A517" s="244" t="s">
        <v>1215</v>
      </c>
    </row>
    <row r="518" spans="1:2" ht="72" customHeight="1" x14ac:dyDescent="0.25">
      <c r="B518" s="244" t="s">
        <v>1216</v>
      </c>
    </row>
    <row r="519" spans="1:2" ht="72" customHeight="1" x14ac:dyDescent="0.25">
      <c r="A519" s="244" t="s">
        <v>1217</v>
      </c>
    </row>
    <row r="520" spans="1:2" ht="72" customHeight="1" x14ac:dyDescent="0.25">
      <c r="A520" s="244" t="s">
        <v>1218</v>
      </c>
    </row>
    <row r="521" spans="1:2" ht="72" customHeight="1" x14ac:dyDescent="0.25">
      <c r="A521" s="244" t="s">
        <v>1219</v>
      </c>
    </row>
    <row r="522" spans="1:2" ht="72" customHeight="1" x14ac:dyDescent="0.25">
      <c r="A522" s="244" t="s">
        <v>1220</v>
      </c>
    </row>
    <row r="523" spans="1:2" ht="72" customHeight="1" x14ac:dyDescent="0.25">
      <c r="A523" s="244" t="s">
        <v>1221</v>
      </c>
    </row>
    <row r="524" spans="1:2" ht="72" customHeight="1" x14ac:dyDescent="0.25">
      <c r="A524" s="253" t="s">
        <v>1222</v>
      </c>
    </row>
    <row r="525" spans="1:2" ht="72" customHeight="1" x14ac:dyDescent="0.25">
      <c r="A525" s="253" t="s">
        <v>1223</v>
      </c>
    </row>
    <row r="526" spans="1:2" ht="72" customHeight="1" x14ac:dyDescent="0.25">
      <c r="A526" s="253" t="s">
        <v>1224</v>
      </c>
    </row>
    <row r="527" spans="1:2" ht="72" customHeight="1" x14ac:dyDescent="0.25">
      <c r="A527" s="248" t="s">
        <v>1225</v>
      </c>
    </row>
    <row r="528" spans="1:2" ht="72" customHeight="1" x14ac:dyDescent="0.25">
      <c r="A528" s="244" t="s">
        <v>1226</v>
      </c>
    </row>
    <row r="529" spans="1:1" ht="72" customHeight="1" x14ac:dyDescent="0.25">
      <c r="A529" s="244" t="s">
        <v>1227</v>
      </c>
    </row>
    <row r="530" spans="1:1" ht="72" customHeight="1" x14ac:dyDescent="0.25">
      <c r="A530" s="244" t="s">
        <v>1228</v>
      </c>
    </row>
    <row r="531" spans="1:1" ht="72" customHeight="1" x14ac:dyDescent="0.25">
      <c r="A531" s="244" t="s">
        <v>1229</v>
      </c>
    </row>
    <row r="532" spans="1:1" ht="72" customHeight="1" x14ac:dyDescent="0.25">
      <c r="A532" s="244" t="s">
        <v>1230</v>
      </c>
    </row>
    <row r="533" spans="1:1" ht="72" customHeight="1" x14ac:dyDescent="0.25">
      <c r="A533" s="244" t="s">
        <v>1231</v>
      </c>
    </row>
    <row r="534" spans="1:1" ht="72" customHeight="1" x14ac:dyDescent="0.25">
      <c r="A534" s="244" t="s">
        <v>1232</v>
      </c>
    </row>
    <row r="535" spans="1:1" ht="72" customHeight="1" x14ac:dyDescent="0.25">
      <c r="A535" s="244" t="s">
        <v>1233</v>
      </c>
    </row>
    <row r="536" spans="1:1" ht="72" customHeight="1" x14ac:dyDescent="0.25">
      <c r="A536" s="244" t="s">
        <v>1234</v>
      </c>
    </row>
    <row r="537" spans="1:1" ht="72" customHeight="1" x14ac:dyDescent="0.25">
      <c r="A537" s="244" t="s">
        <v>1235</v>
      </c>
    </row>
    <row r="538" spans="1:1" ht="72" customHeight="1" x14ac:dyDescent="0.25">
      <c r="A538" s="248" t="s">
        <v>1236</v>
      </c>
    </row>
    <row r="539" spans="1:1" ht="72" customHeight="1" x14ac:dyDescent="0.25">
      <c r="A539" s="244" t="s">
        <v>1237</v>
      </c>
    </row>
    <row r="540" spans="1:1" ht="72" customHeight="1" x14ac:dyDescent="0.25">
      <c r="A540" s="244" t="s">
        <v>1238</v>
      </c>
    </row>
    <row r="541" spans="1:1" ht="72" customHeight="1" x14ac:dyDescent="0.25">
      <c r="A541" s="244" t="s">
        <v>1239</v>
      </c>
    </row>
    <row r="542" spans="1:1" ht="72" customHeight="1" x14ac:dyDescent="0.25">
      <c r="A542" s="244" t="s">
        <v>1240</v>
      </c>
    </row>
    <row r="543" spans="1:1" ht="72" customHeight="1" x14ac:dyDescent="0.25">
      <c r="A543" s="244" t="s">
        <v>1241</v>
      </c>
    </row>
    <row r="544" spans="1:1" ht="72" customHeight="1" x14ac:dyDescent="0.25">
      <c r="A544" s="244" t="s">
        <v>1242</v>
      </c>
    </row>
    <row r="545" spans="1:1" ht="72" customHeight="1" x14ac:dyDescent="0.25">
      <c r="A545" s="244" t="s">
        <v>1243</v>
      </c>
    </row>
    <row r="546" spans="1:1" ht="72" customHeight="1" x14ac:dyDescent="0.25">
      <c r="A546" s="244" t="s">
        <v>1244</v>
      </c>
    </row>
    <row r="547" spans="1:1" ht="72" customHeight="1" x14ac:dyDescent="0.25">
      <c r="A547" s="244" t="s">
        <v>1245</v>
      </c>
    </row>
    <row r="548" spans="1:1" ht="72" customHeight="1" x14ac:dyDescent="0.25">
      <c r="A548" s="244" t="s">
        <v>1246</v>
      </c>
    </row>
    <row r="549" spans="1:1" ht="72" customHeight="1" x14ac:dyDescent="0.25">
      <c r="A549" s="244" t="s">
        <v>1247</v>
      </c>
    </row>
    <row r="550" spans="1:1" ht="72" customHeight="1" x14ac:dyDescent="0.25">
      <c r="A550" s="244" t="s">
        <v>1248</v>
      </c>
    </row>
    <row r="551" spans="1:1" ht="72" customHeight="1" x14ac:dyDescent="0.25">
      <c r="A551" s="244" t="s">
        <v>1249</v>
      </c>
    </row>
    <row r="552" spans="1:1" ht="72" customHeight="1" x14ac:dyDescent="0.25">
      <c r="A552" s="244" t="s">
        <v>1250</v>
      </c>
    </row>
    <row r="553" spans="1:1" ht="72" customHeight="1" x14ac:dyDescent="0.25">
      <c r="A553" s="244" t="s">
        <v>1251</v>
      </c>
    </row>
    <row r="554" spans="1:1" ht="72" customHeight="1" x14ac:dyDescent="0.25">
      <c r="A554" s="244" t="s">
        <v>1252</v>
      </c>
    </row>
    <row r="555" spans="1:1" ht="72" customHeight="1" x14ac:dyDescent="0.25">
      <c r="A555" s="244"/>
    </row>
    <row r="556" spans="1:1" ht="72" customHeight="1" x14ac:dyDescent="0.25">
      <c r="A556" s="250" t="s">
        <v>1253</v>
      </c>
    </row>
    <row r="557" spans="1:1" ht="72" customHeight="1" x14ac:dyDescent="0.25">
      <c r="A557" s="250" t="s">
        <v>1254</v>
      </c>
    </row>
    <row r="558" spans="1:1" x14ac:dyDescent="0.25">
      <c r="A558" s="247"/>
    </row>
    <row r="559" spans="1:1" x14ac:dyDescent="0.25">
      <c r="A559" s="244"/>
    </row>
  </sheetData>
  <mergeCells count="93">
    <mergeCell ref="A158:J158"/>
    <mergeCell ref="A159:J159"/>
    <mergeCell ref="A160:J160"/>
    <mergeCell ref="A110:J110"/>
    <mergeCell ref="A154:J154"/>
    <mergeCell ref="A155:J155"/>
    <mergeCell ref="A156:J156"/>
    <mergeCell ref="A157:J157"/>
    <mergeCell ref="A102:J102"/>
    <mergeCell ref="A103:J103"/>
    <mergeCell ref="A106:J106"/>
    <mergeCell ref="A107:J107"/>
    <mergeCell ref="A108:J108"/>
    <mergeCell ref="A96:J96"/>
    <mergeCell ref="A97:J97"/>
    <mergeCell ref="A98:J98"/>
    <mergeCell ref="A99:J99"/>
    <mergeCell ref="A100:J100"/>
    <mergeCell ref="A90:J90"/>
    <mergeCell ref="A91:J91"/>
    <mergeCell ref="A93:J93"/>
    <mergeCell ref="A94:J94"/>
    <mergeCell ref="A95:J95"/>
    <mergeCell ref="A84:J84"/>
    <mergeCell ref="A85:J85"/>
    <mergeCell ref="A86:J86"/>
    <mergeCell ref="A87:J87"/>
    <mergeCell ref="A89:J89"/>
    <mergeCell ref="A79:J79"/>
    <mergeCell ref="A80:J80"/>
    <mergeCell ref="A81:J81"/>
    <mergeCell ref="A82:J82"/>
    <mergeCell ref="A83:J83"/>
    <mergeCell ref="A74:J74"/>
    <mergeCell ref="A75:J75"/>
    <mergeCell ref="A76:J76"/>
    <mergeCell ref="A77:J77"/>
    <mergeCell ref="A78:J78"/>
    <mergeCell ref="A68:J68"/>
    <mergeCell ref="A69:J69"/>
    <mergeCell ref="A70:J70"/>
    <mergeCell ref="A71:J71"/>
    <mergeCell ref="A72:J72"/>
    <mergeCell ref="A63:J63"/>
    <mergeCell ref="A64:J64"/>
    <mergeCell ref="A65:J65"/>
    <mergeCell ref="A66:J66"/>
    <mergeCell ref="A67:J67"/>
    <mergeCell ref="A57:J57"/>
    <mergeCell ref="A59:J59"/>
    <mergeCell ref="A60:J60"/>
    <mergeCell ref="A61:J61"/>
    <mergeCell ref="A62:J62"/>
    <mergeCell ref="A52:J52"/>
    <mergeCell ref="A53:J53"/>
    <mergeCell ref="A54:J54"/>
    <mergeCell ref="A55:J55"/>
    <mergeCell ref="A56:J56"/>
    <mergeCell ref="A47:J47"/>
    <mergeCell ref="A48:J48"/>
    <mergeCell ref="A49:J49"/>
    <mergeCell ref="A50:J50"/>
    <mergeCell ref="A51:J51"/>
    <mergeCell ref="A42:J42"/>
    <mergeCell ref="A43:J43"/>
    <mergeCell ref="A44:J44"/>
    <mergeCell ref="A45:J45"/>
    <mergeCell ref="A46:J46"/>
    <mergeCell ref="A37:J37"/>
    <mergeCell ref="A38:J38"/>
    <mergeCell ref="A39:J39"/>
    <mergeCell ref="A40:J40"/>
    <mergeCell ref="A41:J41"/>
    <mergeCell ref="A31:J31"/>
    <mergeCell ref="A32:J32"/>
    <mergeCell ref="A33:J33"/>
    <mergeCell ref="A34:J34"/>
    <mergeCell ref="A35:J35"/>
    <mergeCell ref="A25:J25"/>
    <mergeCell ref="A26:J26"/>
    <mergeCell ref="A27:J27"/>
    <mergeCell ref="A28:J28"/>
    <mergeCell ref="A30:J30"/>
    <mergeCell ref="A20:J20"/>
    <mergeCell ref="A21:J21"/>
    <mergeCell ref="A22:J22"/>
    <mergeCell ref="A23:J23"/>
    <mergeCell ref="A24:J24"/>
    <mergeCell ref="B3:N3"/>
    <mergeCell ref="A12:J12"/>
    <mergeCell ref="A13:J13"/>
    <mergeCell ref="A14:J14"/>
    <mergeCell ref="A19:J19"/>
  </mergeCells>
  <pageMargins left="0.7" right="0.7" top="0.75" bottom="0.75" header="0.3" footer="0.3"/>
  <pageSetup paperSize="9" orientation="landscape" r:id="rId1"/>
  <drawing r:id="rId2"/>
  <legacyDrawing r:id="rId3"/>
  <oleObjects>
    <mc:AlternateContent xmlns:mc="http://schemas.openxmlformats.org/markup-compatibility/2006">
      <mc:Choice Requires="x14">
        <oleObject progId="Equation.3" shapeId="2073" r:id="rId4">
          <objectPr defaultSize="0" autoPict="0" r:id="rId5">
            <anchor moveWithCells="1" sizeWithCells="1">
              <from>
                <xdr:col>0</xdr:col>
                <xdr:colOff>0</xdr:colOff>
                <xdr:row>398</xdr:row>
                <xdr:rowOff>0</xdr:rowOff>
              </from>
              <to>
                <xdr:col>6</xdr:col>
                <xdr:colOff>485775</xdr:colOff>
                <xdr:row>400</xdr:row>
                <xdr:rowOff>66675</xdr:rowOff>
              </to>
            </anchor>
          </objectPr>
        </oleObject>
      </mc:Choice>
      <mc:Fallback>
        <oleObject progId="Equation.3" shapeId="2073" r:id="rId4"/>
      </mc:Fallback>
    </mc:AlternateContent>
    <mc:AlternateContent xmlns:mc="http://schemas.openxmlformats.org/markup-compatibility/2006">
      <mc:Choice Requires="x14">
        <oleObject progId="Equation.3" shapeId="2072" r:id="rId6">
          <objectPr defaultSize="0" autoPict="0" r:id="rId7">
            <anchor moveWithCells="1" sizeWithCells="1">
              <from>
                <xdr:col>0</xdr:col>
                <xdr:colOff>0</xdr:colOff>
                <xdr:row>401</xdr:row>
                <xdr:rowOff>0</xdr:rowOff>
              </from>
              <to>
                <xdr:col>0</xdr:col>
                <xdr:colOff>304800</xdr:colOff>
                <xdr:row>401</xdr:row>
                <xdr:rowOff>257175</xdr:rowOff>
              </to>
            </anchor>
          </objectPr>
        </oleObject>
      </mc:Choice>
      <mc:Fallback>
        <oleObject progId="Equation.3" shapeId="2072" r:id="rId6"/>
      </mc:Fallback>
    </mc:AlternateContent>
    <mc:AlternateContent xmlns:mc="http://schemas.openxmlformats.org/markup-compatibility/2006">
      <mc:Choice Requires="x14">
        <oleObject progId="Equation.3" shapeId="2071" r:id="rId8">
          <objectPr defaultSize="0" autoPict="0" r:id="rId9">
            <anchor moveWithCells="1" sizeWithCells="1">
              <from>
                <xdr:col>0</xdr:col>
                <xdr:colOff>0</xdr:colOff>
                <xdr:row>402</xdr:row>
                <xdr:rowOff>0</xdr:rowOff>
              </from>
              <to>
                <xdr:col>0</xdr:col>
                <xdr:colOff>314325</xdr:colOff>
                <xdr:row>402</xdr:row>
                <xdr:rowOff>257175</xdr:rowOff>
              </to>
            </anchor>
          </objectPr>
        </oleObject>
      </mc:Choice>
      <mc:Fallback>
        <oleObject progId="Equation.3" shapeId="2071" r:id="rId8"/>
      </mc:Fallback>
    </mc:AlternateContent>
    <mc:AlternateContent xmlns:mc="http://schemas.openxmlformats.org/markup-compatibility/2006">
      <mc:Choice Requires="x14">
        <oleObject progId="Equation.3" shapeId="2070" r:id="rId10">
          <objectPr defaultSize="0" autoPict="0" r:id="rId11">
            <anchor moveWithCells="1" sizeWithCells="1">
              <from>
                <xdr:col>0</xdr:col>
                <xdr:colOff>0</xdr:colOff>
                <xdr:row>406</xdr:row>
                <xdr:rowOff>0</xdr:rowOff>
              </from>
              <to>
                <xdr:col>3</xdr:col>
                <xdr:colOff>238125</xdr:colOff>
                <xdr:row>406</xdr:row>
                <xdr:rowOff>295275</xdr:rowOff>
              </to>
            </anchor>
          </objectPr>
        </oleObject>
      </mc:Choice>
      <mc:Fallback>
        <oleObject progId="Equation.3" shapeId="2070" r:id="rId10"/>
      </mc:Fallback>
    </mc:AlternateContent>
    <mc:AlternateContent xmlns:mc="http://schemas.openxmlformats.org/markup-compatibility/2006">
      <mc:Choice Requires="x14">
        <oleObject progId="Equation.3" shapeId="2069" r:id="rId12">
          <objectPr defaultSize="0" autoPict="0" r:id="rId13">
            <anchor moveWithCells="1" sizeWithCells="1">
              <from>
                <xdr:col>0</xdr:col>
                <xdr:colOff>0</xdr:colOff>
                <xdr:row>407</xdr:row>
                <xdr:rowOff>0</xdr:rowOff>
              </from>
              <to>
                <xdr:col>2</xdr:col>
                <xdr:colOff>28575</xdr:colOff>
                <xdr:row>407</xdr:row>
                <xdr:rowOff>257175</xdr:rowOff>
              </to>
            </anchor>
          </objectPr>
        </oleObject>
      </mc:Choice>
      <mc:Fallback>
        <oleObject progId="Equation.3" shapeId="2069" r:id="rId12"/>
      </mc:Fallback>
    </mc:AlternateContent>
    <mc:AlternateContent xmlns:mc="http://schemas.openxmlformats.org/markup-compatibility/2006">
      <mc:Choice Requires="x14">
        <oleObject progId="Equation.3" shapeId="2068" r:id="rId14">
          <objectPr defaultSize="0" autoPict="0" r:id="rId15">
            <anchor moveWithCells="1" sizeWithCells="1">
              <from>
                <xdr:col>0</xdr:col>
                <xdr:colOff>0</xdr:colOff>
                <xdr:row>408</xdr:row>
                <xdr:rowOff>0</xdr:rowOff>
              </from>
              <to>
                <xdr:col>1</xdr:col>
                <xdr:colOff>266700</xdr:colOff>
                <xdr:row>409</xdr:row>
                <xdr:rowOff>66675</xdr:rowOff>
              </to>
            </anchor>
          </objectPr>
        </oleObject>
      </mc:Choice>
      <mc:Fallback>
        <oleObject progId="Equation.3" shapeId="2068" r:id="rId14"/>
      </mc:Fallback>
    </mc:AlternateContent>
    <mc:AlternateContent xmlns:mc="http://schemas.openxmlformats.org/markup-compatibility/2006">
      <mc:Choice Requires="x14">
        <oleObject progId="Equation.3" shapeId="2067" r:id="rId16">
          <objectPr defaultSize="0" autoPict="0" r:id="rId17">
            <anchor moveWithCells="1" sizeWithCells="1">
              <from>
                <xdr:col>0</xdr:col>
                <xdr:colOff>0</xdr:colOff>
                <xdr:row>409</xdr:row>
                <xdr:rowOff>0</xdr:rowOff>
              </from>
              <to>
                <xdr:col>0</xdr:col>
                <xdr:colOff>304800</xdr:colOff>
                <xdr:row>409</xdr:row>
                <xdr:rowOff>257175</xdr:rowOff>
              </to>
            </anchor>
          </objectPr>
        </oleObject>
      </mc:Choice>
      <mc:Fallback>
        <oleObject progId="Equation.3" shapeId="2067" r:id="rId16"/>
      </mc:Fallback>
    </mc:AlternateContent>
    <mc:AlternateContent xmlns:mc="http://schemas.openxmlformats.org/markup-compatibility/2006">
      <mc:Choice Requires="x14">
        <oleObject progId="Equation.3" shapeId="2066" r:id="rId18">
          <objectPr defaultSize="0" autoPict="0" r:id="rId19">
            <anchor moveWithCells="1" sizeWithCells="1">
              <from>
                <xdr:col>0</xdr:col>
                <xdr:colOff>0</xdr:colOff>
                <xdr:row>410</xdr:row>
                <xdr:rowOff>0</xdr:rowOff>
              </from>
              <to>
                <xdr:col>0</xdr:col>
                <xdr:colOff>123825</xdr:colOff>
                <xdr:row>410</xdr:row>
                <xdr:rowOff>190500</xdr:rowOff>
              </to>
            </anchor>
          </objectPr>
        </oleObject>
      </mc:Choice>
      <mc:Fallback>
        <oleObject progId="Equation.3" shapeId="2066" r:id="rId18"/>
      </mc:Fallback>
    </mc:AlternateContent>
    <mc:AlternateContent xmlns:mc="http://schemas.openxmlformats.org/markup-compatibility/2006">
      <mc:Choice Requires="x14">
        <oleObject progId="Equation.3" shapeId="2065" r:id="rId20">
          <objectPr defaultSize="0" autoPict="0" r:id="rId21">
            <anchor moveWithCells="1" sizeWithCells="1">
              <from>
                <xdr:col>0</xdr:col>
                <xdr:colOff>0</xdr:colOff>
                <xdr:row>411</xdr:row>
                <xdr:rowOff>0</xdr:rowOff>
              </from>
              <to>
                <xdr:col>0</xdr:col>
                <xdr:colOff>390525</xdr:colOff>
                <xdr:row>411</xdr:row>
                <xdr:rowOff>257175</xdr:rowOff>
              </to>
            </anchor>
          </objectPr>
        </oleObject>
      </mc:Choice>
      <mc:Fallback>
        <oleObject progId="Equation.3" shapeId="2065" r:id="rId20"/>
      </mc:Fallback>
    </mc:AlternateContent>
    <mc:AlternateContent xmlns:mc="http://schemas.openxmlformats.org/markup-compatibility/2006">
      <mc:Choice Requires="x14">
        <oleObject progId="Equation.3" shapeId="2064" r:id="rId22">
          <objectPr defaultSize="0" autoPict="0" r:id="rId19">
            <anchor moveWithCells="1" sizeWithCells="1">
              <from>
                <xdr:col>0</xdr:col>
                <xdr:colOff>0</xdr:colOff>
                <xdr:row>412</xdr:row>
                <xdr:rowOff>0</xdr:rowOff>
              </from>
              <to>
                <xdr:col>0</xdr:col>
                <xdr:colOff>123825</xdr:colOff>
                <xdr:row>412</xdr:row>
                <xdr:rowOff>190500</xdr:rowOff>
              </to>
            </anchor>
          </objectPr>
        </oleObject>
      </mc:Choice>
      <mc:Fallback>
        <oleObject progId="Equation.3" shapeId="2064" r:id="rId22"/>
      </mc:Fallback>
    </mc:AlternateContent>
    <mc:AlternateContent xmlns:mc="http://schemas.openxmlformats.org/markup-compatibility/2006">
      <mc:Choice Requires="x14">
        <oleObject progId="Equation.3" shapeId="2063" r:id="rId23">
          <objectPr defaultSize="0" autoPict="0" r:id="rId24">
            <anchor moveWithCells="1" sizeWithCells="1">
              <from>
                <xdr:col>0</xdr:col>
                <xdr:colOff>0</xdr:colOff>
                <xdr:row>413</xdr:row>
                <xdr:rowOff>0</xdr:rowOff>
              </from>
              <to>
                <xdr:col>0</xdr:col>
                <xdr:colOff>466725</xdr:colOff>
                <xdr:row>413</xdr:row>
                <xdr:rowOff>257175</xdr:rowOff>
              </to>
            </anchor>
          </objectPr>
        </oleObject>
      </mc:Choice>
      <mc:Fallback>
        <oleObject progId="Equation.3" shapeId="2063" r:id="rId23"/>
      </mc:Fallback>
    </mc:AlternateContent>
    <mc:AlternateContent xmlns:mc="http://schemas.openxmlformats.org/markup-compatibility/2006">
      <mc:Choice Requires="x14">
        <oleObject progId="Equation.3" shapeId="2062" r:id="rId25">
          <objectPr defaultSize="0" autoPict="0" r:id="rId19">
            <anchor moveWithCells="1" sizeWithCells="1">
              <from>
                <xdr:col>0</xdr:col>
                <xdr:colOff>0</xdr:colOff>
                <xdr:row>414</xdr:row>
                <xdr:rowOff>0</xdr:rowOff>
              </from>
              <to>
                <xdr:col>0</xdr:col>
                <xdr:colOff>123825</xdr:colOff>
                <xdr:row>414</xdr:row>
                <xdr:rowOff>190500</xdr:rowOff>
              </to>
            </anchor>
          </objectPr>
        </oleObject>
      </mc:Choice>
      <mc:Fallback>
        <oleObject progId="Equation.3" shapeId="2062" r:id="rId25"/>
      </mc:Fallback>
    </mc:AlternateContent>
    <mc:AlternateContent xmlns:mc="http://schemas.openxmlformats.org/markup-compatibility/2006">
      <mc:Choice Requires="x14">
        <oleObject progId="Equation.3" shapeId="2061" r:id="rId26">
          <objectPr defaultSize="0" autoPict="0" r:id="rId27">
            <anchor moveWithCells="1" sizeWithCells="1">
              <from>
                <xdr:col>0</xdr:col>
                <xdr:colOff>0</xdr:colOff>
                <xdr:row>415</xdr:row>
                <xdr:rowOff>0</xdr:rowOff>
              </from>
              <to>
                <xdr:col>0</xdr:col>
                <xdr:colOff>123825</xdr:colOff>
                <xdr:row>415</xdr:row>
                <xdr:rowOff>180975</xdr:rowOff>
              </to>
            </anchor>
          </objectPr>
        </oleObject>
      </mc:Choice>
      <mc:Fallback>
        <oleObject progId="Equation.3" shapeId="2061" r:id="rId26"/>
      </mc:Fallback>
    </mc:AlternateContent>
    <mc:AlternateContent xmlns:mc="http://schemas.openxmlformats.org/markup-compatibility/2006">
      <mc:Choice Requires="x14">
        <oleObject progId="Equation.3" shapeId="2060" r:id="rId28">
          <objectPr defaultSize="0" autoPict="0" r:id="rId29">
            <anchor moveWithCells="1" sizeWithCells="1">
              <from>
                <xdr:col>0</xdr:col>
                <xdr:colOff>0</xdr:colOff>
                <xdr:row>416</xdr:row>
                <xdr:rowOff>0</xdr:rowOff>
              </from>
              <to>
                <xdr:col>0</xdr:col>
                <xdr:colOff>85725</xdr:colOff>
                <xdr:row>416</xdr:row>
                <xdr:rowOff>152400</xdr:rowOff>
              </to>
            </anchor>
          </objectPr>
        </oleObject>
      </mc:Choice>
      <mc:Fallback>
        <oleObject progId="Equation.3" shapeId="2060" r:id="rId28"/>
      </mc:Fallback>
    </mc:AlternateContent>
    <mc:AlternateContent xmlns:mc="http://schemas.openxmlformats.org/markup-compatibility/2006">
      <mc:Choice Requires="x14">
        <oleObject progId="Equation.3" shapeId="2059" r:id="rId30">
          <objectPr defaultSize="0" autoPict="0" r:id="rId31">
            <anchor moveWithCells="1" sizeWithCells="1">
              <from>
                <xdr:col>0</xdr:col>
                <xdr:colOff>0</xdr:colOff>
                <xdr:row>417</xdr:row>
                <xdr:rowOff>0</xdr:rowOff>
              </from>
              <to>
                <xdr:col>0</xdr:col>
                <xdr:colOff>314325</xdr:colOff>
                <xdr:row>417</xdr:row>
                <xdr:rowOff>257175</xdr:rowOff>
              </to>
            </anchor>
          </objectPr>
        </oleObject>
      </mc:Choice>
      <mc:Fallback>
        <oleObject progId="Equation.3" shapeId="2059" r:id="rId30"/>
      </mc:Fallback>
    </mc:AlternateContent>
    <mc:AlternateContent xmlns:mc="http://schemas.openxmlformats.org/markup-compatibility/2006">
      <mc:Choice Requires="x14">
        <oleObject progId="Equation.3" shapeId="2058" r:id="rId32">
          <objectPr defaultSize="0" autoPict="0" r:id="rId19">
            <anchor moveWithCells="1" sizeWithCells="1">
              <from>
                <xdr:col>0</xdr:col>
                <xdr:colOff>0</xdr:colOff>
                <xdr:row>418</xdr:row>
                <xdr:rowOff>0</xdr:rowOff>
              </from>
              <to>
                <xdr:col>0</xdr:col>
                <xdr:colOff>123825</xdr:colOff>
                <xdr:row>418</xdr:row>
                <xdr:rowOff>190500</xdr:rowOff>
              </to>
            </anchor>
          </objectPr>
        </oleObject>
      </mc:Choice>
      <mc:Fallback>
        <oleObject progId="Equation.3" shapeId="2058" r:id="rId32"/>
      </mc:Fallback>
    </mc:AlternateContent>
    <mc:AlternateContent xmlns:mc="http://schemas.openxmlformats.org/markup-compatibility/2006">
      <mc:Choice Requires="x14">
        <oleObject progId="Equation.3" shapeId="2057" r:id="rId33">
          <objectPr defaultSize="0" autoPict="0" r:id="rId34">
            <anchor moveWithCells="1" sizeWithCells="1">
              <from>
                <xdr:col>0</xdr:col>
                <xdr:colOff>0</xdr:colOff>
                <xdr:row>419</xdr:row>
                <xdr:rowOff>0</xdr:rowOff>
              </from>
              <to>
                <xdr:col>0</xdr:col>
                <xdr:colOff>200025</xdr:colOff>
                <xdr:row>419</xdr:row>
                <xdr:rowOff>257175</xdr:rowOff>
              </to>
            </anchor>
          </objectPr>
        </oleObject>
      </mc:Choice>
      <mc:Fallback>
        <oleObject progId="Equation.3" shapeId="2057" r:id="rId33"/>
      </mc:Fallback>
    </mc:AlternateContent>
    <mc:AlternateContent xmlns:mc="http://schemas.openxmlformats.org/markup-compatibility/2006">
      <mc:Choice Requires="x14">
        <oleObject progId="Equation.3" shapeId="2056" r:id="rId35">
          <objectPr defaultSize="0" autoPict="0" r:id="rId19">
            <anchor moveWithCells="1" sizeWithCells="1">
              <from>
                <xdr:col>0</xdr:col>
                <xdr:colOff>0</xdr:colOff>
                <xdr:row>420</xdr:row>
                <xdr:rowOff>0</xdr:rowOff>
              </from>
              <to>
                <xdr:col>0</xdr:col>
                <xdr:colOff>123825</xdr:colOff>
                <xdr:row>420</xdr:row>
                <xdr:rowOff>190500</xdr:rowOff>
              </to>
            </anchor>
          </objectPr>
        </oleObject>
      </mc:Choice>
      <mc:Fallback>
        <oleObject progId="Equation.3" shapeId="2056" r:id="rId35"/>
      </mc:Fallback>
    </mc:AlternateContent>
    <mc:AlternateContent xmlns:mc="http://schemas.openxmlformats.org/markup-compatibility/2006">
      <mc:Choice Requires="x14">
        <oleObject progId="Equation.3" shapeId="2055" r:id="rId36">
          <objectPr defaultSize="0" autoPict="0" r:id="rId37">
            <anchor moveWithCells="1" sizeWithCells="1">
              <from>
                <xdr:col>0</xdr:col>
                <xdr:colOff>0</xdr:colOff>
                <xdr:row>421</xdr:row>
                <xdr:rowOff>0</xdr:rowOff>
              </from>
              <to>
                <xdr:col>0</xdr:col>
                <xdr:colOff>457200</xdr:colOff>
                <xdr:row>421</xdr:row>
                <xdr:rowOff>257175</xdr:rowOff>
              </to>
            </anchor>
          </objectPr>
        </oleObject>
      </mc:Choice>
      <mc:Fallback>
        <oleObject progId="Equation.3" shapeId="2055" r:id="rId36"/>
      </mc:Fallback>
    </mc:AlternateContent>
    <mc:AlternateContent xmlns:mc="http://schemas.openxmlformats.org/markup-compatibility/2006">
      <mc:Choice Requires="x14">
        <oleObject progId="Equation.3" shapeId="2054" r:id="rId38">
          <objectPr defaultSize="0" autoPict="0" r:id="rId19">
            <anchor moveWithCells="1" sizeWithCells="1">
              <from>
                <xdr:col>0</xdr:col>
                <xdr:colOff>0</xdr:colOff>
                <xdr:row>422</xdr:row>
                <xdr:rowOff>0</xdr:rowOff>
              </from>
              <to>
                <xdr:col>0</xdr:col>
                <xdr:colOff>123825</xdr:colOff>
                <xdr:row>422</xdr:row>
                <xdr:rowOff>190500</xdr:rowOff>
              </to>
            </anchor>
          </objectPr>
        </oleObject>
      </mc:Choice>
      <mc:Fallback>
        <oleObject progId="Equation.3" shapeId="2054" r:id="rId38"/>
      </mc:Fallback>
    </mc:AlternateContent>
    <mc:AlternateContent xmlns:mc="http://schemas.openxmlformats.org/markup-compatibility/2006">
      <mc:Choice Requires="x14">
        <oleObject progId="Equation.3" shapeId="2053" r:id="rId39">
          <objectPr defaultSize="0" autoPict="0" r:id="rId27">
            <anchor moveWithCells="1" sizeWithCells="1">
              <from>
                <xdr:col>0</xdr:col>
                <xdr:colOff>0</xdr:colOff>
                <xdr:row>423</xdr:row>
                <xdr:rowOff>0</xdr:rowOff>
              </from>
              <to>
                <xdr:col>0</xdr:col>
                <xdr:colOff>123825</xdr:colOff>
                <xdr:row>423</xdr:row>
                <xdr:rowOff>180975</xdr:rowOff>
              </to>
            </anchor>
          </objectPr>
        </oleObject>
      </mc:Choice>
      <mc:Fallback>
        <oleObject progId="Equation.3" shapeId="2053" r:id="rId39"/>
      </mc:Fallback>
    </mc:AlternateContent>
    <mc:AlternateContent xmlns:mc="http://schemas.openxmlformats.org/markup-compatibility/2006">
      <mc:Choice Requires="x14">
        <oleObject progId="Equation.3" shapeId="2052" r:id="rId40">
          <objectPr defaultSize="0" autoPict="0" r:id="rId41">
            <anchor moveWithCells="1" sizeWithCells="1">
              <from>
                <xdr:col>0</xdr:col>
                <xdr:colOff>0</xdr:colOff>
                <xdr:row>424</xdr:row>
                <xdr:rowOff>0</xdr:rowOff>
              </from>
              <to>
                <xdr:col>0</xdr:col>
                <xdr:colOff>447675</xdr:colOff>
                <xdr:row>424</xdr:row>
                <xdr:rowOff>200025</xdr:rowOff>
              </to>
            </anchor>
          </objectPr>
        </oleObject>
      </mc:Choice>
      <mc:Fallback>
        <oleObject progId="Equation.3" shapeId="2052" r:id="rId40"/>
      </mc:Fallback>
    </mc:AlternateContent>
    <mc:AlternateContent xmlns:mc="http://schemas.openxmlformats.org/markup-compatibility/2006">
      <mc:Choice Requires="x14">
        <oleObject progId="Equation.3" shapeId="2051" r:id="rId42">
          <objectPr defaultSize="0" autoPict="0" r:id="rId43">
            <anchor moveWithCells="1" sizeWithCells="1">
              <from>
                <xdr:col>0</xdr:col>
                <xdr:colOff>0</xdr:colOff>
                <xdr:row>425</xdr:row>
                <xdr:rowOff>0</xdr:rowOff>
              </from>
              <to>
                <xdr:col>0</xdr:col>
                <xdr:colOff>142875</xdr:colOff>
                <xdr:row>425</xdr:row>
                <xdr:rowOff>180975</xdr:rowOff>
              </to>
            </anchor>
          </objectPr>
        </oleObject>
      </mc:Choice>
      <mc:Fallback>
        <oleObject progId="Equation.3" shapeId="2051" r:id="rId42"/>
      </mc:Fallback>
    </mc:AlternateContent>
    <mc:AlternateContent xmlns:mc="http://schemas.openxmlformats.org/markup-compatibility/2006">
      <mc:Choice Requires="x14">
        <oleObject progId="Equation.3" shapeId="2050" r:id="rId44">
          <objectPr defaultSize="0" autoPict="0" r:id="rId45">
            <anchor moveWithCells="1" sizeWithCells="1">
              <from>
                <xdr:col>0</xdr:col>
                <xdr:colOff>0</xdr:colOff>
                <xdr:row>426</xdr:row>
                <xdr:rowOff>0</xdr:rowOff>
              </from>
              <to>
                <xdr:col>0</xdr:col>
                <xdr:colOff>161925</xdr:colOff>
                <xdr:row>426</xdr:row>
                <xdr:rowOff>161925</xdr:rowOff>
              </to>
            </anchor>
          </objectPr>
        </oleObject>
      </mc:Choice>
      <mc:Fallback>
        <oleObject progId="Equation.3" shapeId="2050" r:id="rId44"/>
      </mc:Fallback>
    </mc:AlternateContent>
    <mc:AlternateContent xmlns:mc="http://schemas.openxmlformats.org/markup-compatibility/2006">
      <mc:Choice Requires="x14">
        <oleObject progId="Equation.3" shapeId="2049" r:id="rId46">
          <objectPr defaultSize="0" autoPict="0" r:id="rId47">
            <anchor moveWithCells="1" sizeWithCells="1">
              <from>
                <xdr:col>0</xdr:col>
                <xdr:colOff>0</xdr:colOff>
                <xdr:row>427</xdr:row>
                <xdr:rowOff>0</xdr:rowOff>
              </from>
              <to>
                <xdr:col>0</xdr:col>
                <xdr:colOff>142875</xdr:colOff>
                <xdr:row>427</xdr:row>
                <xdr:rowOff>161925</xdr:rowOff>
              </to>
            </anchor>
          </objectPr>
        </oleObject>
      </mc:Choice>
      <mc:Fallback>
        <oleObject progId="Equation.3" shapeId="2049" r:id="rId46"/>
      </mc:Fallback>
    </mc:AlternateContent>
  </oleObjec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6"/>
  <sheetViews>
    <sheetView topLeftCell="A69" workbookViewId="0">
      <selection activeCell="A253" sqref="A253:J253"/>
    </sheetView>
  </sheetViews>
  <sheetFormatPr defaultRowHeight="15" x14ac:dyDescent="0.25"/>
  <cols>
    <col min="1" max="1" width="21.85546875" style="6" customWidth="1"/>
    <col min="2" max="2" width="26.140625" style="6" customWidth="1"/>
    <col min="3" max="3" width="46.140625" style="6" customWidth="1"/>
    <col min="4" max="256" width="9.140625" style="6"/>
    <col min="257" max="257" width="21.85546875" style="6" customWidth="1"/>
    <col min="258" max="258" width="26.140625" style="6" customWidth="1"/>
    <col min="259" max="259" width="46.140625" style="6" customWidth="1"/>
    <col min="260" max="512" width="9.140625" style="6"/>
    <col min="513" max="513" width="21.85546875" style="6" customWidth="1"/>
    <col min="514" max="514" width="26.140625" style="6" customWidth="1"/>
    <col min="515" max="515" width="46.140625" style="6" customWidth="1"/>
    <col min="516" max="768" width="9.140625" style="6"/>
    <col min="769" max="769" width="21.85546875" style="6" customWidth="1"/>
    <col min="770" max="770" width="26.140625" style="6" customWidth="1"/>
    <col min="771" max="771" width="46.140625" style="6" customWidth="1"/>
    <col min="772" max="1024" width="9.140625" style="6"/>
    <col min="1025" max="1025" width="21.85546875" style="6" customWidth="1"/>
    <col min="1026" max="1026" width="26.140625" style="6" customWidth="1"/>
    <col min="1027" max="1027" width="46.140625" style="6" customWidth="1"/>
    <col min="1028" max="1280" width="9.140625" style="6"/>
    <col min="1281" max="1281" width="21.85546875" style="6" customWidth="1"/>
    <col min="1282" max="1282" width="26.140625" style="6" customWidth="1"/>
    <col min="1283" max="1283" width="46.140625" style="6" customWidth="1"/>
    <col min="1284" max="1536" width="9.140625" style="6"/>
    <col min="1537" max="1537" width="21.85546875" style="6" customWidth="1"/>
    <col min="1538" max="1538" width="26.140625" style="6" customWidth="1"/>
    <col min="1539" max="1539" width="46.140625" style="6" customWidth="1"/>
    <col min="1540" max="1792" width="9.140625" style="6"/>
    <col min="1793" max="1793" width="21.85546875" style="6" customWidth="1"/>
    <col min="1794" max="1794" width="26.140625" style="6" customWidth="1"/>
    <col min="1795" max="1795" width="46.140625" style="6" customWidth="1"/>
    <col min="1796" max="2048" width="9.140625" style="6"/>
    <col min="2049" max="2049" width="21.85546875" style="6" customWidth="1"/>
    <col min="2050" max="2050" width="26.140625" style="6" customWidth="1"/>
    <col min="2051" max="2051" width="46.140625" style="6" customWidth="1"/>
    <col min="2052" max="2304" width="9.140625" style="6"/>
    <col min="2305" max="2305" width="21.85546875" style="6" customWidth="1"/>
    <col min="2306" max="2306" width="26.140625" style="6" customWidth="1"/>
    <col min="2307" max="2307" width="46.140625" style="6" customWidth="1"/>
    <col min="2308" max="2560" width="9.140625" style="6"/>
    <col min="2561" max="2561" width="21.85546875" style="6" customWidth="1"/>
    <col min="2562" max="2562" width="26.140625" style="6" customWidth="1"/>
    <col min="2563" max="2563" width="46.140625" style="6" customWidth="1"/>
    <col min="2564" max="2816" width="9.140625" style="6"/>
    <col min="2817" max="2817" width="21.85546875" style="6" customWidth="1"/>
    <col min="2818" max="2818" width="26.140625" style="6" customWidth="1"/>
    <col min="2819" max="2819" width="46.140625" style="6" customWidth="1"/>
    <col min="2820" max="3072" width="9.140625" style="6"/>
    <col min="3073" max="3073" width="21.85546875" style="6" customWidth="1"/>
    <col min="3074" max="3074" width="26.140625" style="6" customWidth="1"/>
    <col min="3075" max="3075" width="46.140625" style="6" customWidth="1"/>
    <col min="3076" max="3328" width="9.140625" style="6"/>
    <col min="3329" max="3329" width="21.85546875" style="6" customWidth="1"/>
    <col min="3330" max="3330" width="26.140625" style="6" customWidth="1"/>
    <col min="3331" max="3331" width="46.140625" style="6" customWidth="1"/>
    <col min="3332" max="3584" width="9.140625" style="6"/>
    <col min="3585" max="3585" width="21.85546875" style="6" customWidth="1"/>
    <col min="3586" max="3586" width="26.140625" style="6" customWidth="1"/>
    <col min="3587" max="3587" width="46.140625" style="6" customWidth="1"/>
    <col min="3588" max="3840" width="9.140625" style="6"/>
    <col min="3841" max="3841" width="21.85546875" style="6" customWidth="1"/>
    <col min="3842" max="3842" width="26.140625" style="6" customWidth="1"/>
    <col min="3843" max="3843" width="46.140625" style="6" customWidth="1"/>
    <col min="3844" max="4096" width="9.140625" style="6"/>
    <col min="4097" max="4097" width="21.85546875" style="6" customWidth="1"/>
    <col min="4098" max="4098" width="26.140625" style="6" customWidth="1"/>
    <col min="4099" max="4099" width="46.140625" style="6" customWidth="1"/>
    <col min="4100" max="4352" width="9.140625" style="6"/>
    <col min="4353" max="4353" width="21.85546875" style="6" customWidth="1"/>
    <col min="4354" max="4354" width="26.140625" style="6" customWidth="1"/>
    <col min="4355" max="4355" width="46.140625" style="6" customWidth="1"/>
    <col min="4356" max="4608" width="9.140625" style="6"/>
    <col min="4609" max="4609" width="21.85546875" style="6" customWidth="1"/>
    <col min="4610" max="4610" width="26.140625" style="6" customWidth="1"/>
    <col min="4611" max="4611" width="46.140625" style="6" customWidth="1"/>
    <col min="4612" max="4864" width="9.140625" style="6"/>
    <col min="4865" max="4865" width="21.85546875" style="6" customWidth="1"/>
    <col min="4866" max="4866" width="26.140625" style="6" customWidth="1"/>
    <col min="4867" max="4867" width="46.140625" style="6" customWidth="1"/>
    <col min="4868" max="5120" width="9.140625" style="6"/>
    <col min="5121" max="5121" width="21.85546875" style="6" customWidth="1"/>
    <col min="5122" max="5122" width="26.140625" style="6" customWidth="1"/>
    <col min="5123" max="5123" width="46.140625" style="6" customWidth="1"/>
    <col min="5124" max="5376" width="9.140625" style="6"/>
    <col min="5377" max="5377" width="21.85546875" style="6" customWidth="1"/>
    <col min="5378" max="5378" width="26.140625" style="6" customWidth="1"/>
    <col min="5379" max="5379" width="46.140625" style="6" customWidth="1"/>
    <col min="5380" max="5632" width="9.140625" style="6"/>
    <col min="5633" max="5633" width="21.85546875" style="6" customWidth="1"/>
    <col min="5634" max="5634" width="26.140625" style="6" customWidth="1"/>
    <col min="5635" max="5635" width="46.140625" style="6" customWidth="1"/>
    <col min="5636" max="5888" width="9.140625" style="6"/>
    <col min="5889" max="5889" width="21.85546875" style="6" customWidth="1"/>
    <col min="5890" max="5890" width="26.140625" style="6" customWidth="1"/>
    <col min="5891" max="5891" width="46.140625" style="6" customWidth="1"/>
    <col min="5892" max="6144" width="9.140625" style="6"/>
    <col min="6145" max="6145" width="21.85546875" style="6" customWidth="1"/>
    <col min="6146" max="6146" width="26.140625" style="6" customWidth="1"/>
    <col min="6147" max="6147" width="46.140625" style="6" customWidth="1"/>
    <col min="6148" max="6400" width="9.140625" style="6"/>
    <col min="6401" max="6401" width="21.85546875" style="6" customWidth="1"/>
    <col min="6402" max="6402" width="26.140625" style="6" customWidth="1"/>
    <col min="6403" max="6403" width="46.140625" style="6" customWidth="1"/>
    <col min="6404" max="6656" width="9.140625" style="6"/>
    <col min="6657" max="6657" width="21.85546875" style="6" customWidth="1"/>
    <col min="6658" max="6658" width="26.140625" style="6" customWidth="1"/>
    <col min="6659" max="6659" width="46.140625" style="6" customWidth="1"/>
    <col min="6660" max="6912" width="9.140625" style="6"/>
    <col min="6913" max="6913" width="21.85546875" style="6" customWidth="1"/>
    <col min="6914" max="6914" width="26.140625" style="6" customWidth="1"/>
    <col min="6915" max="6915" width="46.140625" style="6" customWidth="1"/>
    <col min="6916" max="7168" width="9.140625" style="6"/>
    <col min="7169" max="7169" width="21.85546875" style="6" customWidth="1"/>
    <col min="7170" max="7170" width="26.140625" style="6" customWidth="1"/>
    <col min="7171" max="7171" width="46.140625" style="6" customWidth="1"/>
    <col min="7172" max="7424" width="9.140625" style="6"/>
    <col min="7425" max="7425" width="21.85546875" style="6" customWidth="1"/>
    <col min="7426" max="7426" width="26.140625" style="6" customWidth="1"/>
    <col min="7427" max="7427" width="46.140625" style="6" customWidth="1"/>
    <col min="7428" max="7680" width="9.140625" style="6"/>
    <col min="7681" max="7681" width="21.85546875" style="6" customWidth="1"/>
    <col min="7682" max="7682" width="26.140625" style="6" customWidth="1"/>
    <col min="7683" max="7683" width="46.140625" style="6" customWidth="1"/>
    <col min="7684" max="7936" width="9.140625" style="6"/>
    <col min="7937" max="7937" width="21.85546875" style="6" customWidth="1"/>
    <col min="7938" max="7938" width="26.140625" style="6" customWidth="1"/>
    <col min="7939" max="7939" width="46.140625" style="6" customWidth="1"/>
    <col min="7940" max="8192" width="9.140625" style="6"/>
    <col min="8193" max="8193" width="21.85546875" style="6" customWidth="1"/>
    <col min="8194" max="8194" width="26.140625" style="6" customWidth="1"/>
    <col min="8195" max="8195" width="46.140625" style="6" customWidth="1"/>
    <col min="8196" max="8448" width="9.140625" style="6"/>
    <col min="8449" max="8449" width="21.85546875" style="6" customWidth="1"/>
    <col min="8450" max="8450" width="26.140625" style="6" customWidth="1"/>
    <col min="8451" max="8451" width="46.140625" style="6" customWidth="1"/>
    <col min="8452" max="8704" width="9.140625" style="6"/>
    <col min="8705" max="8705" width="21.85546875" style="6" customWidth="1"/>
    <col min="8706" max="8706" width="26.140625" style="6" customWidth="1"/>
    <col min="8707" max="8707" width="46.140625" style="6" customWidth="1"/>
    <col min="8708" max="8960" width="9.140625" style="6"/>
    <col min="8961" max="8961" width="21.85546875" style="6" customWidth="1"/>
    <col min="8962" max="8962" width="26.140625" style="6" customWidth="1"/>
    <col min="8963" max="8963" width="46.140625" style="6" customWidth="1"/>
    <col min="8964" max="9216" width="9.140625" style="6"/>
    <col min="9217" max="9217" width="21.85546875" style="6" customWidth="1"/>
    <col min="9218" max="9218" width="26.140625" style="6" customWidth="1"/>
    <col min="9219" max="9219" width="46.140625" style="6" customWidth="1"/>
    <col min="9220" max="9472" width="9.140625" style="6"/>
    <col min="9473" max="9473" width="21.85546875" style="6" customWidth="1"/>
    <col min="9474" max="9474" width="26.140625" style="6" customWidth="1"/>
    <col min="9475" max="9475" width="46.140625" style="6" customWidth="1"/>
    <col min="9476" max="9728" width="9.140625" style="6"/>
    <col min="9729" max="9729" width="21.85546875" style="6" customWidth="1"/>
    <col min="9730" max="9730" width="26.140625" style="6" customWidth="1"/>
    <col min="9731" max="9731" width="46.140625" style="6" customWidth="1"/>
    <col min="9732" max="9984" width="9.140625" style="6"/>
    <col min="9985" max="9985" width="21.85546875" style="6" customWidth="1"/>
    <col min="9986" max="9986" width="26.140625" style="6" customWidth="1"/>
    <col min="9987" max="9987" width="46.140625" style="6" customWidth="1"/>
    <col min="9988" max="10240" width="9.140625" style="6"/>
    <col min="10241" max="10241" width="21.85546875" style="6" customWidth="1"/>
    <col min="10242" max="10242" width="26.140625" style="6" customWidth="1"/>
    <col min="10243" max="10243" width="46.140625" style="6" customWidth="1"/>
    <col min="10244" max="10496" width="9.140625" style="6"/>
    <col min="10497" max="10497" width="21.85546875" style="6" customWidth="1"/>
    <col min="10498" max="10498" width="26.140625" style="6" customWidth="1"/>
    <col min="10499" max="10499" width="46.140625" style="6" customWidth="1"/>
    <col min="10500" max="10752" width="9.140625" style="6"/>
    <col min="10753" max="10753" width="21.85546875" style="6" customWidth="1"/>
    <col min="10754" max="10754" width="26.140625" style="6" customWidth="1"/>
    <col min="10755" max="10755" width="46.140625" style="6" customWidth="1"/>
    <col min="10756" max="11008" width="9.140625" style="6"/>
    <col min="11009" max="11009" width="21.85546875" style="6" customWidth="1"/>
    <col min="11010" max="11010" width="26.140625" style="6" customWidth="1"/>
    <col min="11011" max="11011" width="46.140625" style="6" customWidth="1"/>
    <col min="11012" max="11264" width="9.140625" style="6"/>
    <col min="11265" max="11265" width="21.85546875" style="6" customWidth="1"/>
    <col min="11266" max="11266" width="26.140625" style="6" customWidth="1"/>
    <col min="11267" max="11267" width="46.140625" style="6" customWidth="1"/>
    <col min="11268" max="11520" width="9.140625" style="6"/>
    <col min="11521" max="11521" width="21.85546875" style="6" customWidth="1"/>
    <col min="11522" max="11522" width="26.140625" style="6" customWidth="1"/>
    <col min="11523" max="11523" width="46.140625" style="6" customWidth="1"/>
    <col min="11524" max="11776" width="9.140625" style="6"/>
    <col min="11777" max="11777" width="21.85546875" style="6" customWidth="1"/>
    <col min="11778" max="11778" width="26.140625" style="6" customWidth="1"/>
    <col min="11779" max="11779" width="46.140625" style="6" customWidth="1"/>
    <col min="11780" max="12032" width="9.140625" style="6"/>
    <col min="12033" max="12033" width="21.85546875" style="6" customWidth="1"/>
    <col min="12034" max="12034" width="26.140625" style="6" customWidth="1"/>
    <col min="12035" max="12035" width="46.140625" style="6" customWidth="1"/>
    <col min="12036" max="12288" width="9.140625" style="6"/>
    <col min="12289" max="12289" width="21.85546875" style="6" customWidth="1"/>
    <col min="12290" max="12290" width="26.140625" style="6" customWidth="1"/>
    <col min="12291" max="12291" width="46.140625" style="6" customWidth="1"/>
    <col min="12292" max="12544" width="9.140625" style="6"/>
    <col min="12545" max="12545" width="21.85546875" style="6" customWidth="1"/>
    <col min="12546" max="12546" width="26.140625" style="6" customWidth="1"/>
    <col min="12547" max="12547" width="46.140625" style="6" customWidth="1"/>
    <col min="12548" max="12800" width="9.140625" style="6"/>
    <col min="12801" max="12801" width="21.85546875" style="6" customWidth="1"/>
    <col min="12802" max="12802" width="26.140625" style="6" customWidth="1"/>
    <col min="12803" max="12803" width="46.140625" style="6" customWidth="1"/>
    <col min="12804" max="13056" width="9.140625" style="6"/>
    <col min="13057" max="13057" width="21.85546875" style="6" customWidth="1"/>
    <col min="13058" max="13058" width="26.140625" style="6" customWidth="1"/>
    <col min="13059" max="13059" width="46.140625" style="6" customWidth="1"/>
    <col min="13060" max="13312" width="9.140625" style="6"/>
    <col min="13313" max="13313" width="21.85546875" style="6" customWidth="1"/>
    <col min="13314" max="13314" width="26.140625" style="6" customWidth="1"/>
    <col min="13315" max="13315" width="46.140625" style="6" customWidth="1"/>
    <col min="13316" max="13568" width="9.140625" style="6"/>
    <col min="13569" max="13569" width="21.85546875" style="6" customWidth="1"/>
    <col min="13570" max="13570" width="26.140625" style="6" customWidth="1"/>
    <col min="13571" max="13571" width="46.140625" style="6" customWidth="1"/>
    <col min="13572" max="13824" width="9.140625" style="6"/>
    <col min="13825" max="13825" width="21.85546875" style="6" customWidth="1"/>
    <col min="13826" max="13826" width="26.140625" style="6" customWidth="1"/>
    <col min="13827" max="13827" width="46.140625" style="6" customWidth="1"/>
    <col min="13828" max="14080" width="9.140625" style="6"/>
    <col min="14081" max="14081" width="21.85546875" style="6" customWidth="1"/>
    <col min="14082" max="14082" width="26.140625" style="6" customWidth="1"/>
    <col min="14083" max="14083" width="46.140625" style="6" customWidth="1"/>
    <col min="14084" max="14336" width="9.140625" style="6"/>
    <col min="14337" max="14337" width="21.85546875" style="6" customWidth="1"/>
    <col min="14338" max="14338" width="26.140625" style="6" customWidth="1"/>
    <col min="14339" max="14339" width="46.140625" style="6" customWidth="1"/>
    <col min="14340" max="14592" width="9.140625" style="6"/>
    <col min="14593" max="14593" width="21.85546875" style="6" customWidth="1"/>
    <col min="14594" max="14594" width="26.140625" style="6" customWidth="1"/>
    <col min="14595" max="14595" width="46.140625" style="6" customWidth="1"/>
    <col min="14596" max="14848" width="9.140625" style="6"/>
    <col min="14849" max="14849" width="21.85546875" style="6" customWidth="1"/>
    <col min="14850" max="14850" width="26.140625" style="6" customWidth="1"/>
    <col min="14851" max="14851" width="46.140625" style="6" customWidth="1"/>
    <col min="14852" max="15104" width="9.140625" style="6"/>
    <col min="15105" max="15105" width="21.85546875" style="6" customWidth="1"/>
    <col min="15106" max="15106" width="26.140625" style="6" customWidth="1"/>
    <col min="15107" max="15107" width="46.140625" style="6" customWidth="1"/>
    <col min="15108" max="15360" width="9.140625" style="6"/>
    <col min="15361" max="15361" width="21.85546875" style="6" customWidth="1"/>
    <col min="15362" max="15362" width="26.140625" style="6" customWidth="1"/>
    <col min="15363" max="15363" width="46.140625" style="6" customWidth="1"/>
    <col min="15364" max="15616" width="9.140625" style="6"/>
    <col min="15617" max="15617" width="21.85546875" style="6" customWidth="1"/>
    <col min="15618" max="15618" width="26.140625" style="6" customWidth="1"/>
    <col min="15619" max="15619" width="46.140625" style="6" customWidth="1"/>
    <col min="15620" max="15872" width="9.140625" style="6"/>
    <col min="15873" max="15873" width="21.85546875" style="6" customWidth="1"/>
    <col min="15874" max="15874" width="26.140625" style="6" customWidth="1"/>
    <col min="15875" max="15875" width="46.140625" style="6" customWidth="1"/>
    <col min="15876" max="16128" width="9.140625" style="6"/>
    <col min="16129" max="16129" width="21.85546875" style="6" customWidth="1"/>
    <col min="16130" max="16130" width="26.140625" style="6" customWidth="1"/>
    <col min="16131" max="16131" width="46.140625" style="6" customWidth="1"/>
    <col min="16132" max="16384" width="9.140625" style="6"/>
  </cols>
  <sheetData>
    <row r="1" spans="1:10" ht="45" customHeight="1" x14ac:dyDescent="0.25">
      <c r="A1" s="426" t="s">
        <v>100</v>
      </c>
      <c r="B1" s="426"/>
      <c r="C1" s="426"/>
      <c r="D1" s="426"/>
      <c r="E1" s="426"/>
      <c r="F1" s="426"/>
      <c r="G1" s="426"/>
      <c r="H1" s="426"/>
      <c r="I1" s="426"/>
      <c r="J1" s="426"/>
    </row>
    <row r="2" spans="1:10" ht="24" customHeight="1" x14ac:dyDescent="0.25">
      <c r="A2" s="426"/>
      <c r="B2" s="426"/>
      <c r="C2" s="426"/>
      <c r="D2" s="426"/>
      <c r="E2" s="426"/>
      <c r="F2" s="426"/>
      <c r="G2" s="426"/>
      <c r="H2" s="426"/>
      <c r="I2" s="426"/>
      <c r="J2" s="426"/>
    </row>
    <row r="4" spans="1:10" ht="15.75" x14ac:dyDescent="0.25">
      <c r="A4" s="31" t="s">
        <v>101</v>
      </c>
    </row>
    <row r="6" spans="1:10" x14ac:dyDescent="0.25">
      <c r="A6" s="425" t="s">
        <v>102</v>
      </c>
      <c r="B6" s="425"/>
      <c r="C6" s="425"/>
      <c r="D6" s="425"/>
      <c r="E6" s="425"/>
      <c r="F6" s="425"/>
      <c r="G6" s="425"/>
      <c r="H6" s="425"/>
      <c r="I6" s="425"/>
      <c r="J6" s="425"/>
    </row>
    <row r="7" spans="1:10" x14ac:dyDescent="0.25">
      <c r="A7" s="32"/>
    </row>
    <row r="8" spans="1:10" x14ac:dyDescent="0.25">
      <c r="A8" s="425" t="s">
        <v>103</v>
      </c>
      <c r="B8" s="425"/>
      <c r="C8" s="425"/>
      <c r="D8" s="425"/>
      <c r="E8" s="425"/>
      <c r="F8" s="425"/>
      <c r="G8" s="425"/>
      <c r="H8" s="425"/>
      <c r="I8" s="425"/>
      <c r="J8" s="425"/>
    </row>
    <row r="9" spans="1:10" ht="24.75" customHeight="1" x14ac:dyDescent="0.25">
      <c r="A9" s="425" t="s">
        <v>104</v>
      </c>
      <c r="B9" s="425"/>
      <c r="C9" s="425"/>
      <c r="D9" s="425"/>
      <c r="E9" s="425"/>
      <c r="F9" s="425"/>
      <c r="G9" s="425"/>
      <c r="H9" s="425"/>
      <c r="I9" s="425"/>
      <c r="J9" s="425"/>
    </row>
    <row r="10" spans="1:10" ht="34.5" customHeight="1" x14ac:dyDescent="0.25">
      <c r="A10" s="425" t="s">
        <v>105</v>
      </c>
      <c r="B10" s="425"/>
      <c r="C10" s="425"/>
      <c r="D10" s="425"/>
      <c r="E10" s="425"/>
      <c r="F10" s="425"/>
      <c r="G10" s="425"/>
      <c r="H10" s="425"/>
      <c r="I10" s="425"/>
      <c r="J10" s="425"/>
    </row>
    <row r="11" spans="1:10" ht="34.5" customHeight="1" x14ac:dyDescent="0.25">
      <c r="A11" s="425" t="s">
        <v>559</v>
      </c>
      <c r="B11" s="425"/>
      <c r="C11" s="425"/>
      <c r="D11" s="425"/>
      <c r="E11" s="425"/>
      <c r="F11" s="425"/>
      <c r="G11" s="425"/>
      <c r="H11" s="425"/>
      <c r="I11" s="425"/>
      <c r="J11" s="425"/>
    </row>
    <row r="12" spans="1:10" ht="36.75" customHeight="1" x14ac:dyDescent="0.25">
      <c r="A12" s="425" t="s">
        <v>107</v>
      </c>
      <c r="B12" s="425"/>
      <c r="C12" s="425"/>
      <c r="D12" s="425"/>
      <c r="E12" s="425"/>
      <c r="F12" s="425"/>
      <c r="G12" s="425"/>
      <c r="H12" s="425"/>
      <c r="I12" s="425"/>
      <c r="J12" s="425"/>
    </row>
    <row r="15" spans="1:10" ht="15.75" x14ac:dyDescent="0.25">
      <c r="A15" s="31" t="s">
        <v>108</v>
      </c>
    </row>
    <row r="17" spans="1:10" ht="41.25" customHeight="1" x14ac:dyDescent="0.25">
      <c r="A17" s="425" t="s">
        <v>109</v>
      </c>
      <c r="B17" s="425"/>
      <c r="C17" s="425"/>
      <c r="D17" s="425"/>
      <c r="E17" s="425"/>
      <c r="F17" s="425"/>
      <c r="G17" s="425"/>
      <c r="H17" s="425"/>
      <c r="I17" s="425"/>
      <c r="J17" s="425"/>
    </row>
    <row r="18" spans="1:10" x14ac:dyDescent="0.25">
      <c r="A18" s="425"/>
      <c r="B18" s="425"/>
      <c r="C18" s="425"/>
      <c r="D18" s="425"/>
      <c r="E18" s="425"/>
      <c r="F18" s="425"/>
      <c r="G18" s="425"/>
      <c r="H18" s="425"/>
      <c r="I18" s="425"/>
      <c r="J18" s="425"/>
    </row>
    <row r="19" spans="1:10" ht="12.75" customHeight="1" x14ac:dyDescent="0.25">
      <c r="A19" s="425" t="s">
        <v>110</v>
      </c>
      <c r="B19" s="425"/>
      <c r="C19" s="425"/>
      <c r="D19" s="425"/>
      <c r="E19" s="425"/>
      <c r="F19" s="425"/>
      <c r="G19" s="425"/>
      <c r="H19" s="425"/>
      <c r="I19" s="425"/>
      <c r="J19" s="425"/>
    </row>
    <row r="20" spans="1:10" x14ac:dyDescent="0.25">
      <c r="A20" s="425"/>
      <c r="B20" s="425"/>
      <c r="C20" s="425"/>
      <c r="D20" s="425"/>
      <c r="E20" s="425"/>
      <c r="F20" s="425"/>
      <c r="G20" s="425"/>
      <c r="H20" s="425"/>
      <c r="I20" s="425"/>
      <c r="J20" s="425"/>
    </row>
    <row r="21" spans="1:10" x14ac:dyDescent="0.25">
      <c r="A21" s="427" t="s">
        <v>111</v>
      </c>
      <c r="B21" s="425"/>
      <c r="C21" s="425"/>
      <c r="D21" s="425"/>
      <c r="E21" s="425"/>
      <c r="F21" s="425"/>
      <c r="G21" s="425"/>
      <c r="H21" s="425"/>
      <c r="I21" s="425"/>
      <c r="J21" s="425"/>
    </row>
    <row r="22" spans="1:10" x14ac:dyDescent="0.25">
      <c r="A22" s="32"/>
    </row>
    <row r="23" spans="1:10" x14ac:dyDescent="0.25">
      <c r="A23" s="32" t="s">
        <v>112</v>
      </c>
    </row>
    <row r="24" spans="1:10" x14ac:dyDescent="0.25">
      <c r="A24" s="32" t="s">
        <v>113</v>
      </c>
    </row>
    <row r="25" spans="1:10" x14ac:dyDescent="0.25">
      <c r="A25" s="32" t="s">
        <v>114</v>
      </c>
    </row>
    <row r="26" spans="1:10" x14ac:dyDescent="0.25">
      <c r="A26" s="32" t="s">
        <v>115</v>
      </c>
    </row>
    <row r="28" spans="1:10" x14ac:dyDescent="0.25">
      <c r="A28" s="6" t="s">
        <v>116</v>
      </c>
    </row>
    <row r="30" spans="1:10" x14ac:dyDescent="0.25">
      <c r="A30" s="6" t="s">
        <v>117</v>
      </c>
    </row>
    <row r="32" spans="1:10" x14ac:dyDescent="0.25">
      <c r="A32" s="6" t="s">
        <v>558</v>
      </c>
    </row>
    <row r="35" spans="1:10" x14ac:dyDescent="0.25">
      <c r="A35" s="6" t="s">
        <v>119</v>
      </c>
    </row>
    <row r="36" spans="1:10" x14ac:dyDescent="0.25">
      <c r="A36" s="32"/>
    </row>
    <row r="37" spans="1:10" ht="39" customHeight="1" x14ac:dyDescent="0.25">
      <c r="A37" s="427" t="s">
        <v>120</v>
      </c>
      <c r="B37" s="425"/>
      <c r="C37" s="425"/>
      <c r="D37" s="425"/>
      <c r="E37" s="425"/>
      <c r="F37" s="425"/>
      <c r="G37" s="425"/>
      <c r="H37" s="425"/>
      <c r="I37" s="425"/>
      <c r="J37" s="425"/>
    </row>
    <row r="38" spans="1:10" ht="12.75" customHeight="1" x14ac:dyDescent="0.25">
      <c r="A38" s="427" t="s">
        <v>121</v>
      </c>
      <c r="B38" s="427"/>
      <c r="C38" s="427"/>
      <c r="D38" s="427"/>
      <c r="E38" s="427"/>
      <c r="F38" s="427"/>
      <c r="G38" s="427"/>
      <c r="H38" s="427"/>
      <c r="I38" s="427"/>
      <c r="J38" s="427"/>
    </row>
    <row r="39" spans="1:10" x14ac:dyDescent="0.25">
      <c r="A39" s="427"/>
      <c r="B39" s="427"/>
      <c r="C39" s="427"/>
      <c r="D39" s="427"/>
      <c r="E39" s="427"/>
      <c r="F39" s="427"/>
      <c r="G39" s="427"/>
      <c r="H39" s="427"/>
      <c r="I39" s="427"/>
      <c r="J39" s="427"/>
    </row>
    <row r="40" spans="1:10" ht="15.75" customHeight="1" x14ac:dyDescent="0.25">
      <c r="A40" s="427" t="s">
        <v>122</v>
      </c>
      <c r="B40" s="427"/>
      <c r="C40" s="427"/>
      <c r="D40" s="427"/>
      <c r="E40" s="427"/>
      <c r="F40" s="427"/>
      <c r="G40" s="427"/>
      <c r="H40" s="427"/>
      <c r="I40" s="427"/>
      <c r="J40" s="427"/>
    </row>
    <row r="41" spans="1:10" ht="22.5" customHeight="1" x14ac:dyDescent="0.25">
      <c r="A41" s="427"/>
      <c r="B41" s="427"/>
      <c r="C41" s="427"/>
      <c r="D41" s="427"/>
      <c r="E41" s="427"/>
      <c r="F41" s="427"/>
      <c r="G41" s="427"/>
      <c r="H41" s="427"/>
      <c r="I41" s="427"/>
      <c r="J41" s="427"/>
    </row>
    <row r="42" spans="1:10" x14ac:dyDescent="0.25">
      <c r="A42" s="6" t="s">
        <v>123</v>
      </c>
    </row>
    <row r="43" spans="1:10" x14ac:dyDescent="0.25">
      <c r="A43" s="32"/>
    </row>
    <row r="44" spans="1:10" ht="26.25" customHeight="1" x14ac:dyDescent="0.25">
      <c r="A44" s="427" t="s">
        <v>124</v>
      </c>
      <c r="B44" s="425"/>
      <c r="C44" s="425"/>
      <c r="D44" s="425"/>
      <c r="E44" s="425"/>
      <c r="F44" s="425"/>
      <c r="G44" s="425"/>
      <c r="H44" s="425"/>
      <c r="I44" s="425"/>
      <c r="J44" s="425"/>
    </row>
    <row r="45" spans="1:10" ht="38.25" customHeight="1" x14ac:dyDescent="0.25">
      <c r="A45" s="427" t="s">
        <v>125</v>
      </c>
      <c r="B45" s="425"/>
      <c r="C45" s="425"/>
      <c r="D45" s="425"/>
      <c r="E45" s="425"/>
      <c r="F45" s="425"/>
      <c r="G45" s="425"/>
      <c r="H45" s="425"/>
      <c r="I45" s="425"/>
      <c r="J45" s="425"/>
    </row>
    <row r="46" spans="1:10" ht="24.75" customHeight="1" x14ac:dyDescent="0.25">
      <c r="A46" s="427" t="s">
        <v>126</v>
      </c>
      <c r="B46" s="425"/>
      <c r="C46" s="425"/>
      <c r="D46" s="425"/>
      <c r="E46" s="425"/>
      <c r="F46" s="425"/>
      <c r="G46" s="425"/>
      <c r="H46" s="425"/>
      <c r="I46" s="425"/>
      <c r="J46" s="425"/>
    </row>
    <row r="47" spans="1:10" ht="26.25" customHeight="1" x14ac:dyDescent="0.25">
      <c r="A47" s="427" t="s">
        <v>127</v>
      </c>
      <c r="B47" s="425"/>
      <c r="C47" s="425"/>
      <c r="D47" s="425"/>
      <c r="E47" s="425"/>
      <c r="F47" s="425"/>
      <c r="G47" s="425"/>
      <c r="H47" s="425"/>
      <c r="I47" s="425"/>
      <c r="J47" s="425"/>
    </row>
    <row r="49" spans="1:10" x14ac:dyDescent="0.25">
      <c r="A49" s="6" t="s">
        <v>128</v>
      </c>
    </row>
    <row r="50" spans="1:10" x14ac:dyDescent="0.25">
      <c r="A50" s="32"/>
    </row>
    <row r="51" spans="1:10" x14ac:dyDescent="0.25">
      <c r="A51" s="32" t="s">
        <v>129</v>
      </c>
    </row>
    <row r="52" spans="1:10" x14ac:dyDescent="0.25">
      <c r="A52" s="32" t="s">
        <v>130</v>
      </c>
    </row>
    <row r="53" spans="1:10" x14ac:dyDescent="0.25">
      <c r="A53" s="32" t="s">
        <v>131</v>
      </c>
    </row>
    <row r="55" spans="1:10" ht="15.75" x14ac:dyDescent="0.25">
      <c r="A55" s="31" t="s">
        <v>132</v>
      </c>
    </row>
    <row r="57" spans="1:10" x14ac:dyDescent="0.25">
      <c r="A57" s="427" t="s">
        <v>133</v>
      </c>
      <c r="B57" s="427"/>
      <c r="C57" s="427"/>
      <c r="D57" s="427"/>
      <c r="E57" s="427"/>
      <c r="F57" s="427"/>
      <c r="G57" s="427"/>
      <c r="H57" s="427"/>
      <c r="I57" s="427"/>
      <c r="J57" s="427"/>
    </row>
    <row r="58" spans="1:10" x14ac:dyDescent="0.25">
      <c r="A58" s="427"/>
      <c r="B58" s="427"/>
      <c r="C58" s="427"/>
      <c r="D58" s="427"/>
      <c r="E58" s="427"/>
      <c r="F58" s="427"/>
      <c r="G58" s="427"/>
      <c r="H58" s="427"/>
      <c r="I58" s="427"/>
      <c r="J58" s="427"/>
    </row>
    <row r="59" spans="1:10" x14ac:dyDescent="0.25">
      <c r="A59" s="427" t="s">
        <v>134</v>
      </c>
      <c r="B59" s="427"/>
      <c r="C59" s="427"/>
      <c r="D59" s="427"/>
      <c r="E59" s="427"/>
      <c r="F59" s="427"/>
      <c r="G59" s="427"/>
      <c r="H59" s="427"/>
      <c r="I59" s="427"/>
      <c r="J59" s="427"/>
    </row>
    <row r="60" spans="1:10" ht="36.75" customHeight="1" x14ac:dyDescent="0.25">
      <c r="A60" s="427"/>
      <c r="B60" s="427"/>
      <c r="C60" s="427"/>
      <c r="D60" s="427"/>
      <c r="E60" s="427"/>
      <c r="F60" s="427"/>
      <c r="G60" s="427"/>
      <c r="H60" s="427"/>
      <c r="I60" s="427"/>
      <c r="J60" s="427"/>
    </row>
    <row r="61" spans="1:10" x14ac:dyDescent="0.25">
      <c r="A61" s="427" t="s">
        <v>135</v>
      </c>
      <c r="B61" s="427"/>
      <c r="C61" s="427"/>
      <c r="D61" s="427"/>
      <c r="E61" s="427"/>
      <c r="F61" s="427"/>
      <c r="G61" s="427"/>
      <c r="H61" s="427"/>
      <c r="I61" s="427"/>
      <c r="J61" s="427"/>
    </row>
    <row r="62" spans="1:10" ht="25.5" customHeight="1" x14ac:dyDescent="0.25">
      <c r="A62" s="427"/>
      <c r="B62" s="427"/>
      <c r="C62" s="427"/>
      <c r="D62" s="427"/>
      <c r="E62" s="427"/>
      <c r="F62" s="427"/>
      <c r="G62" s="427"/>
      <c r="H62" s="427"/>
      <c r="I62" s="427"/>
      <c r="J62" s="427"/>
    </row>
    <row r="63" spans="1:10" ht="12.75" customHeight="1" x14ac:dyDescent="0.25">
      <c r="A63" s="427" t="s">
        <v>136</v>
      </c>
      <c r="B63" s="425"/>
      <c r="C63" s="425"/>
      <c r="D63" s="425"/>
      <c r="E63" s="425"/>
      <c r="F63" s="425"/>
      <c r="G63" s="425"/>
      <c r="H63" s="425"/>
      <c r="I63" s="425"/>
      <c r="J63" s="425"/>
    </row>
    <row r="64" spans="1:10" x14ac:dyDescent="0.25">
      <c r="A64" s="427" t="s">
        <v>137</v>
      </c>
      <c r="B64" s="427"/>
      <c r="C64" s="427"/>
      <c r="D64" s="427"/>
      <c r="E64" s="427"/>
      <c r="F64" s="427"/>
      <c r="G64" s="427"/>
      <c r="H64" s="427"/>
      <c r="I64" s="427"/>
      <c r="J64" s="427"/>
    </row>
    <row r="65" spans="1:10" x14ac:dyDescent="0.25">
      <c r="A65" s="427"/>
      <c r="B65" s="427"/>
      <c r="C65" s="427"/>
      <c r="D65" s="427"/>
      <c r="E65" s="427"/>
      <c r="F65" s="427"/>
      <c r="G65" s="427"/>
      <c r="H65" s="427"/>
      <c r="I65" s="427"/>
      <c r="J65" s="427"/>
    </row>
    <row r="66" spans="1:10" x14ac:dyDescent="0.25">
      <c r="A66" s="427" t="s">
        <v>138</v>
      </c>
      <c r="B66" s="427"/>
      <c r="C66" s="427"/>
      <c r="D66" s="427"/>
      <c r="E66" s="427"/>
      <c r="F66" s="427"/>
      <c r="G66" s="427"/>
      <c r="H66" s="427"/>
      <c r="I66" s="427"/>
      <c r="J66" s="427"/>
    </row>
    <row r="67" spans="1:10" x14ac:dyDescent="0.25">
      <c r="A67" s="427"/>
      <c r="B67" s="427"/>
      <c r="C67" s="427"/>
      <c r="D67" s="427"/>
      <c r="E67" s="427"/>
      <c r="F67" s="427"/>
      <c r="G67" s="427"/>
      <c r="H67" s="427"/>
      <c r="I67" s="427"/>
      <c r="J67" s="427"/>
    </row>
    <row r="69" spans="1:10" ht="15.75" x14ac:dyDescent="0.25">
      <c r="A69" s="31" t="s">
        <v>139</v>
      </c>
    </row>
    <row r="71" spans="1:10" x14ac:dyDescent="0.25">
      <c r="A71" s="427" t="s">
        <v>140</v>
      </c>
      <c r="B71" s="427"/>
      <c r="C71" s="427"/>
      <c r="D71" s="427"/>
      <c r="E71" s="427"/>
      <c r="F71" s="427"/>
      <c r="G71" s="427"/>
      <c r="H71" s="427"/>
      <c r="I71" s="427"/>
      <c r="J71" s="427"/>
    </row>
    <row r="72" spans="1:10" x14ac:dyDescent="0.25">
      <c r="A72" s="427"/>
      <c r="B72" s="427"/>
      <c r="C72" s="427"/>
      <c r="D72" s="427"/>
      <c r="E72" s="427"/>
      <c r="F72" s="427"/>
      <c r="G72" s="427"/>
      <c r="H72" s="427"/>
      <c r="I72" s="427"/>
      <c r="J72" s="427"/>
    </row>
    <row r="73" spans="1:10" x14ac:dyDescent="0.25">
      <c r="A73" s="32" t="s">
        <v>141</v>
      </c>
    </row>
    <row r="74" spans="1:10" x14ac:dyDescent="0.25">
      <c r="A74" s="32" t="s">
        <v>142</v>
      </c>
    </row>
    <row r="75" spans="1:10" x14ac:dyDescent="0.25">
      <c r="A75" s="32" t="s">
        <v>143</v>
      </c>
    </row>
    <row r="78" spans="1:10" ht="20.25" customHeight="1" x14ac:dyDescent="0.25">
      <c r="A78" s="428" t="s">
        <v>144</v>
      </c>
      <c r="B78" s="428"/>
      <c r="C78" s="428"/>
    </row>
    <row r="79" spans="1:10" ht="20.25" customHeight="1" x14ac:dyDescent="0.25">
      <c r="A79" s="428" t="s">
        <v>145</v>
      </c>
      <c r="B79" s="428"/>
      <c r="C79" s="428"/>
    </row>
    <row r="80" spans="1:10" ht="14.25" customHeight="1" x14ac:dyDescent="0.25">
      <c r="A80" s="429"/>
      <c r="B80" s="429"/>
      <c r="C80" s="429"/>
    </row>
    <row r="81" spans="1:3" ht="49.5" customHeight="1" x14ac:dyDescent="0.25">
      <c r="A81" s="430" t="s">
        <v>146</v>
      </c>
      <c r="B81" s="430"/>
      <c r="C81" s="430"/>
    </row>
    <row r="82" spans="1:3" ht="25.5" customHeight="1" x14ac:dyDescent="0.25">
      <c r="A82" s="431" t="s">
        <v>147</v>
      </c>
      <c r="B82" s="431"/>
      <c r="C82" s="431"/>
    </row>
    <row r="83" spans="1:3" ht="9.75" customHeight="1" x14ac:dyDescent="0.25">
      <c r="A83" s="431"/>
      <c r="B83" s="431"/>
      <c r="C83" s="431"/>
    </row>
    <row r="84" spans="1:3" ht="46.5" customHeight="1" x14ac:dyDescent="0.25">
      <c r="A84" s="430" t="s">
        <v>148</v>
      </c>
      <c r="B84" s="430"/>
      <c r="C84" s="430"/>
    </row>
    <row r="85" spans="1:3" ht="45.75" customHeight="1" x14ac:dyDescent="0.25">
      <c r="A85" s="430" t="s">
        <v>149</v>
      </c>
      <c r="B85" s="430"/>
      <c r="C85" s="430"/>
    </row>
    <row r="86" spans="1:3" ht="45.75" customHeight="1" x14ac:dyDescent="0.25">
      <c r="A86" s="430" t="s">
        <v>150</v>
      </c>
      <c r="B86" s="430"/>
      <c r="C86" s="430"/>
    </row>
    <row r="87" spans="1:3" ht="21" customHeight="1" x14ac:dyDescent="0.25">
      <c r="A87" s="431" t="s">
        <v>151</v>
      </c>
      <c r="B87" s="431"/>
      <c r="C87" s="431"/>
    </row>
    <row r="88" spans="1:3" ht="20.25" customHeight="1" x14ac:dyDescent="0.25">
      <c r="A88" s="431" t="s">
        <v>152</v>
      </c>
      <c r="B88" s="431"/>
      <c r="C88" s="431"/>
    </row>
    <row r="89" spans="1:3" ht="49.5" customHeight="1" x14ac:dyDescent="0.25">
      <c r="A89" s="430" t="s">
        <v>153</v>
      </c>
      <c r="B89" s="430"/>
      <c r="C89" s="430"/>
    </row>
    <row r="90" spans="1:3" ht="50.25" customHeight="1" x14ac:dyDescent="0.25">
      <c r="A90" s="431" t="s">
        <v>154</v>
      </c>
      <c r="B90" s="431"/>
      <c r="C90" s="431"/>
    </row>
    <row r="91" spans="1:3" ht="63" customHeight="1" x14ac:dyDescent="0.25">
      <c r="A91" s="430" t="s">
        <v>155</v>
      </c>
      <c r="B91" s="430"/>
      <c r="C91" s="430"/>
    </row>
    <row r="92" spans="1:3" ht="64.5" customHeight="1" x14ac:dyDescent="0.25">
      <c r="A92" s="431" t="s">
        <v>156</v>
      </c>
      <c r="B92" s="431"/>
      <c r="C92" s="431"/>
    </row>
    <row r="93" spans="1:3" ht="18" customHeight="1" x14ac:dyDescent="0.25">
      <c r="A93" s="432" t="s">
        <v>157</v>
      </c>
      <c r="B93" s="432"/>
      <c r="C93" s="432"/>
    </row>
    <row r="94" spans="1:3" ht="18" customHeight="1" x14ac:dyDescent="0.25">
      <c r="A94" s="33" t="s">
        <v>158</v>
      </c>
      <c r="B94" s="34"/>
      <c r="C94" s="33" t="s">
        <v>159</v>
      </c>
    </row>
    <row r="95" spans="1:3" ht="22.5" customHeight="1" x14ac:dyDescent="0.25">
      <c r="A95" s="35" t="s">
        <v>160</v>
      </c>
      <c r="B95" s="34"/>
      <c r="C95" s="35" t="s">
        <v>161</v>
      </c>
    </row>
    <row r="96" spans="1:3" ht="20.25" customHeight="1" x14ac:dyDescent="0.25">
      <c r="A96" s="431" t="s">
        <v>162</v>
      </c>
      <c r="B96" s="431"/>
      <c r="C96" s="35" t="s">
        <v>163</v>
      </c>
    </row>
    <row r="97" spans="1:10" ht="11.25" customHeight="1" x14ac:dyDescent="0.25">
      <c r="A97" s="431" t="s">
        <v>164</v>
      </c>
      <c r="B97" s="431"/>
      <c r="C97" s="431"/>
    </row>
    <row r="98" spans="1:10" ht="27" customHeight="1" x14ac:dyDescent="0.25">
      <c r="A98" s="434" t="s">
        <v>165</v>
      </c>
      <c r="B98" s="434"/>
      <c r="C98" s="434"/>
    </row>
    <row r="99" spans="1:10" ht="20.25" customHeight="1" x14ac:dyDescent="0.25">
      <c r="A99" s="435" t="s">
        <v>166</v>
      </c>
      <c r="B99" s="435"/>
      <c r="C99" s="435"/>
      <c r="D99" s="36"/>
      <c r="E99" s="37"/>
      <c r="F99" s="37"/>
    </row>
    <row r="100" spans="1:10" ht="13.5" customHeight="1" x14ac:dyDescent="0.25">
      <c r="A100" s="433" t="s">
        <v>167</v>
      </c>
      <c r="B100" s="433"/>
      <c r="C100" s="433"/>
      <c r="D100" s="38"/>
      <c r="E100" s="38"/>
      <c r="F100" s="38"/>
    </row>
    <row r="101" spans="1:10" ht="46.5" customHeight="1" x14ac:dyDescent="0.25">
      <c r="A101" s="433" t="s">
        <v>168</v>
      </c>
      <c r="B101" s="433"/>
      <c r="C101" s="433"/>
      <c r="D101" s="38"/>
      <c r="E101" s="38"/>
      <c r="F101" s="38"/>
    </row>
    <row r="102" spans="1:10" ht="22.5" customHeight="1" x14ac:dyDescent="0.25">
      <c r="A102" s="433" t="s">
        <v>169</v>
      </c>
      <c r="B102" s="433"/>
      <c r="C102" s="433"/>
      <c r="D102" s="38"/>
      <c r="E102" s="38"/>
      <c r="F102" s="38"/>
    </row>
    <row r="103" spans="1:10" ht="32.25" customHeight="1" x14ac:dyDescent="0.25">
      <c r="A103" s="433" t="s">
        <v>170</v>
      </c>
      <c r="B103" s="433"/>
      <c r="C103" s="433"/>
      <c r="D103" s="38"/>
      <c r="E103" s="38"/>
      <c r="F103" s="38"/>
    </row>
    <row r="104" spans="1:10" ht="21.75" customHeight="1" x14ac:dyDescent="0.25">
      <c r="A104" s="433" t="s">
        <v>171</v>
      </c>
      <c r="B104" s="433"/>
      <c r="C104" s="433"/>
      <c r="D104" s="38"/>
      <c r="E104" s="38"/>
      <c r="F104" s="38"/>
    </row>
    <row r="108" spans="1:10" ht="15.75" x14ac:dyDescent="0.25">
      <c r="A108" s="418" t="s">
        <v>172</v>
      </c>
      <c r="B108" s="418"/>
      <c r="C108" s="418"/>
      <c r="D108" s="418"/>
      <c r="E108" s="418"/>
      <c r="F108" s="418"/>
      <c r="G108" s="418"/>
      <c r="H108" s="418"/>
      <c r="I108" s="418"/>
      <c r="J108" s="418"/>
    </row>
    <row r="109" spans="1:10" ht="15.75" x14ac:dyDescent="0.25">
      <c r="A109" s="418" t="s">
        <v>173</v>
      </c>
      <c r="B109" s="418"/>
      <c r="C109" s="418"/>
      <c r="D109" s="418"/>
      <c r="E109" s="418"/>
      <c r="F109" s="418"/>
      <c r="G109" s="418"/>
      <c r="H109" s="418"/>
      <c r="I109" s="418"/>
      <c r="J109" s="418"/>
    </row>
    <row r="110" spans="1:10" ht="15.75" x14ac:dyDescent="0.25">
      <c r="A110" s="418" t="s">
        <v>174</v>
      </c>
      <c r="B110" s="418"/>
      <c r="C110" s="418"/>
      <c r="D110" s="418"/>
      <c r="E110" s="418"/>
      <c r="F110" s="418"/>
      <c r="G110" s="418"/>
      <c r="H110" s="418"/>
      <c r="I110" s="418"/>
      <c r="J110" s="418"/>
    </row>
    <row r="111" spans="1:10" ht="15.75" x14ac:dyDescent="0.25">
      <c r="A111" s="39"/>
      <c r="B111" s="40"/>
      <c r="C111" s="40"/>
      <c r="D111" s="40"/>
      <c r="E111" s="40"/>
      <c r="F111" s="40"/>
      <c r="G111" s="40"/>
      <c r="H111" s="40"/>
      <c r="I111" s="40"/>
      <c r="J111" s="40"/>
    </row>
    <row r="112" spans="1:10" ht="15.75" x14ac:dyDescent="0.25">
      <c r="A112" s="2" t="s">
        <v>175</v>
      </c>
      <c r="B112" s="40"/>
      <c r="C112" s="40"/>
      <c r="D112" s="40"/>
      <c r="E112" s="40"/>
      <c r="F112" s="40"/>
      <c r="G112" s="40"/>
      <c r="H112" s="40"/>
      <c r="I112" s="40"/>
      <c r="J112" s="40"/>
    </row>
    <row r="113" spans="1:10" ht="15.75" x14ac:dyDescent="0.25">
      <c r="A113" s="2" t="s">
        <v>176</v>
      </c>
      <c r="B113" s="40"/>
      <c r="C113" s="40"/>
      <c r="D113" s="40"/>
      <c r="E113" s="40"/>
      <c r="F113" s="40"/>
      <c r="G113" s="40"/>
      <c r="H113" s="40"/>
      <c r="I113" s="40"/>
      <c r="J113" s="40"/>
    </row>
    <row r="114" spans="1:10" ht="15.75" x14ac:dyDescent="0.25">
      <c r="A114" s="41" t="s">
        <v>177</v>
      </c>
      <c r="B114" s="41"/>
      <c r="C114" s="41"/>
      <c r="D114" s="41"/>
      <c r="E114" s="41"/>
      <c r="F114" s="41"/>
      <c r="G114" s="41"/>
      <c r="H114" s="41"/>
      <c r="I114" s="41"/>
      <c r="J114" s="41"/>
    </row>
    <row r="115" spans="1:10" ht="15.75" x14ac:dyDescent="0.25">
      <c r="A115" s="419" t="s">
        <v>178</v>
      </c>
      <c r="B115" s="419"/>
      <c r="C115" s="419"/>
      <c r="D115" s="419"/>
      <c r="E115" s="419"/>
      <c r="F115" s="419"/>
      <c r="G115" s="419"/>
      <c r="H115" s="419"/>
      <c r="I115" s="419"/>
      <c r="J115" s="419"/>
    </row>
    <row r="116" spans="1:10" ht="15.75" x14ac:dyDescent="0.25">
      <c r="A116" s="420" t="s">
        <v>179</v>
      </c>
      <c r="B116" s="420"/>
      <c r="C116" s="420"/>
      <c r="D116" s="420"/>
      <c r="E116" s="420"/>
      <c r="F116" s="420"/>
      <c r="G116" s="420"/>
      <c r="H116" s="420"/>
      <c r="I116" s="420"/>
      <c r="J116" s="420"/>
    </row>
    <row r="117" spans="1:10" ht="15.75" x14ac:dyDescent="0.25">
      <c r="A117" s="419" t="s">
        <v>177</v>
      </c>
      <c r="B117" s="419"/>
      <c r="C117" s="419"/>
      <c r="D117" s="419"/>
      <c r="E117" s="419"/>
      <c r="F117" s="419"/>
      <c r="G117" s="419"/>
      <c r="H117" s="419"/>
      <c r="I117" s="419"/>
      <c r="J117" s="419"/>
    </row>
    <row r="118" spans="1:10" ht="15.75" customHeight="1" x14ac:dyDescent="0.25">
      <c r="A118" s="421" t="s">
        <v>180</v>
      </c>
      <c r="B118" s="421"/>
      <c r="C118" s="421"/>
      <c r="D118" s="421"/>
      <c r="E118" s="421"/>
      <c r="F118" s="421"/>
      <c r="G118" s="421"/>
      <c r="H118" s="421"/>
      <c r="I118" s="421"/>
      <c r="J118" s="421"/>
    </row>
    <row r="119" spans="1:10" ht="15.75" x14ac:dyDescent="0.25">
      <c r="A119" s="422" t="s">
        <v>181</v>
      </c>
      <c r="B119" s="422"/>
      <c r="C119" s="422"/>
      <c r="D119" s="422"/>
      <c r="E119" s="422"/>
      <c r="F119" s="422"/>
      <c r="G119" s="422"/>
      <c r="H119" s="422"/>
      <c r="I119" s="422"/>
      <c r="J119" s="422"/>
    </row>
    <row r="120" spans="1:10" ht="15.75" x14ac:dyDescent="0.25">
      <c r="A120" s="419" t="s">
        <v>182</v>
      </c>
      <c r="B120" s="419"/>
      <c r="C120" s="419"/>
      <c r="D120" s="419"/>
      <c r="E120" s="419"/>
      <c r="F120" s="419"/>
      <c r="G120" s="419"/>
      <c r="H120" s="419"/>
      <c r="I120" s="419"/>
      <c r="J120" s="419"/>
    </row>
    <row r="121" spans="1:10" ht="15.75" x14ac:dyDescent="0.25">
      <c r="A121" s="420" t="s">
        <v>183</v>
      </c>
      <c r="B121" s="420"/>
      <c r="C121" s="420"/>
      <c r="D121" s="420"/>
      <c r="E121" s="420"/>
      <c r="F121" s="420"/>
      <c r="G121" s="420"/>
      <c r="H121" s="420"/>
      <c r="I121" s="420"/>
      <c r="J121" s="420"/>
    </row>
    <row r="122" spans="1:10" ht="15.75" x14ac:dyDescent="0.25">
      <c r="A122" s="419" t="s">
        <v>184</v>
      </c>
      <c r="B122" s="419"/>
      <c r="C122" s="419"/>
      <c r="D122" s="419"/>
      <c r="E122" s="419"/>
      <c r="F122" s="419"/>
      <c r="G122" s="419"/>
      <c r="H122" s="419"/>
      <c r="I122" s="419"/>
      <c r="J122" s="419"/>
    </row>
    <row r="123" spans="1:10" ht="15.75" x14ac:dyDescent="0.25">
      <c r="A123" s="419" t="s">
        <v>185</v>
      </c>
      <c r="B123" s="419"/>
      <c r="C123" s="419"/>
      <c r="D123" s="419"/>
      <c r="E123" s="419"/>
      <c r="F123" s="419"/>
      <c r="G123" s="419"/>
      <c r="H123" s="419"/>
      <c r="I123" s="419"/>
      <c r="J123" s="419"/>
    </row>
    <row r="124" spans="1:10" ht="15.75" x14ac:dyDescent="0.25">
      <c r="A124" s="419" t="s">
        <v>186</v>
      </c>
      <c r="B124" s="419"/>
      <c r="C124" s="419"/>
      <c r="D124" s="419"/>
      <c r="E124" s="419"/>
      <c r="F124" s="419"/>
      <c r="G124" s="419"/>
      <c r="H124" s="419"/>
      <c r="I124" s="419"/>
      <c r="J124" s="419"/>
    </row>
    <row r="125" spans="1:10" ht="15.75" x14ac:dyDescent="0.25">
      <c r="A125" s="2" t="s">
        <v>187</v>
      </c>
      <c r="B125" s="40" t="s">
        <v>188</v>
      </c>
      <c r="C125" s="40"/>
      <c r="D125" s="40"/>
      <c r="E125" s="40"/>
      <c r="F125" s="40"/>
      <c r="G125" s="40"/>
      <c r="H125" s="40"/>
      <c r="I125" s="40"/>
      <c r="J125" s="40"/>
    </row>
    <row r="126" spans="1:10" ht="15.75" x14ac:dyDescent="0.25">
      <c r="A126" s="419" t="s">
        <v>189</v>
      </c>
      <c r="B126" s="419"/>
      <c r="C126" s="419"/>
      <c r="D126" s="419"/>
      <c r="E126" s="419"/>
      <c r="F126" s="419"/>
      <c r="G126" s="419"/>
      <c r="H126" s="419"/>
      <c r="I126" s="419"/>
      <c r="J126" s="419"/>
    </row>
    <row r="127" spans="1:10" ht="15.75" x14ac:dyDescent="0.25">
      <c r="A127" s="419" t="s">
        <v>190</v>
      </c>
      <c r="B127" s="419"/>
      <c r="C127" s="419"/>
      <c r="D127" s="419"/>
      <c r="E127" s="419"/>
      <c r="F127" s="419"/>
      <c r="G127" s="419"/>
      <c r="H127" s="419"/>
      <c r="I127" s="419"/>
      <c r="J127" s="419"/>
    </row>
    <row r="128" spans="1:10" ht="15.75" x14ac:dyDescent="0.25">
      <c r="A128" s="419" t="s">
        <v>191</v>
      </c>
      <c r="B128" s="419"/>
      <c r="C128" s="419"/>
      <c r="D128" s="419"/>
      <c r="E128" s="419"/>
      <c r="F128" s="419"/>
      <c r="G128" s="419"/>
      <c r="H128" s="419"/>
      <c r="I128" s="419"/>
      <c r="J128" s="419"/>
    </row>
    <row r="129" spans="1:10" ht="15.75" x14ac:dyDescent="0.25">
      <c r="A129" s="419" t="s">
        <v>192</v>
      </c>
      <c r="B129" s="419"/>
      <c r="C129" s="419"/>
      <c r="D129" s="419"/>
      <c r="E129" s="419"/>
      <c r="F129" s="419"/>
      <c r="G129" s="419"/>
      <c r="H129" s="419"/>
      <c r="I129" s="419"/>
      <c r="J129" s="419"/>
    </row>
    <row r="130" spans="1:10" ht="15.75" x14ac:dyDescent="0.25">
      <c r="A130" s="422" t="s">
        <v>193</v>
      </c>
      <c r="B130" s="422"/>
      <c r="C130" s="422"/>
      <c r="D130" s="422"/>
      <c r="E130" s="422"/>
      <c r="F130" s="422"/>
      <c r="G130" s="422"/>
      <c r="H130" s="422"/>
      <c r="I130" s="422"/>
      <c r="J130" s="422"/>
    </row>
    <row r="131" spans="1:10" ht="15.75" x14ac:dyDescent="0.25">
      <c r="A131" s="422" t="s">
        <v>194</v>
      </c>
      <c r="B131" s="422"/>
      <c r="C131" s="422"/>
      <c r="D131" s="422"/>
      <c r="E131" s="422"/>
      <c r="F131" s="422"/>
      <c r="G131" s="422"/>
      <c r="H131" s="422"/>
      <c r="I131" s="422"/>
      <c r="J131" s="422"/>
    </row>
    <row r="132" spans="1:10" ht="15.75" x14ac:dyDescent="0.25">
      <c r="A132" s="42"/>
      <c r="B132" s="42"/>
      <c r="C132" s="42"/>
      <c r="D132" s="42"/>
      <c r="E132" s="42"/>
      <c r="F132" s="42"/>
      <c r="G132" s="42"/>
      <c r="H132" s="42"/>
      <c r="I132" s="42"/>
      <c r="J132" s="42"/>
    </row>
    <row r="133" spans="1:10" ht="15.75" x14ac:dyDescent="0.25">
      <c r="A133" s="419" t="s">
        <v>195</v>
      </c>
      <c r="B133" s="419"/>
      <c r="C133" s="419"/>
      <c r="D133" s="419"/>
      <c r="E133" s="419"/>
      <c r="F133" s="419"/>
      <c r="G133" s="419"/>
      <c r="H133" s="419"/>
      <c r="I133" s="419"/>
      <c r="J133" s="419"/>
    </row>
    <row r="134" spans="1:10" ht="15.75" x14ac:dyDescent="0.25">
      <c r="A134" s="422" t="s">
        <v>196</v>
      </c>
      <c r="B134" s="422"/>
      <c r="C134" s="422"/>
      <c r="D134" s="422"/>
      <c r="E134" s="422"/>
      <c r="F134" s="422"/>
      <c r="G134" s="422"/>
      <c r="H134" s="422"/>
      <c r="I134" s="422"/>
      <c r="J134" s="422"/>
    </row>
    <row r="135" spans="1:10" ht="15.75" x14ac:dyDescent="0.25">
      <c r="A135" s="420" t="s">
        <v>197</v>
      </c>
      <c r="B135" s="420"/>
      <c r="C135" s="420"/>
      <c r="D135" s="420"/>
      <c r="E135" s="420"/>
      <c r="F135" s="420"/>
      <c r="G135" s="420"/>
      <c r="H135" s="420"/>
      <c r="I135" s="420"/>
      <c r="J135" s="420"/>
    </row>
    <row r="136" spans="1:10" ht="15.75" x14ac:dyDescent="0.25">
      <c r="A136" s="420" t="s">
        <v>198</v>
      </c>
      <c r="B136" s="420"/>
      <c r="C136" s="420"/>
      <c r="D136" s="420"/>
      <c r="E136" s="420"/>
      <c r="F136" s="420"/>
      <c r="G136" s="420"/>
      <c r="H136" s="420"/>
      <c r="I136" s="420"/>
      <c r="J136" s="420"/>
    </row>
    <row r="137" spans="1:10" ht="15.75" x14ac:dyDescent="0.25">
      <c r="A137" s="419" t="s">
        <v>192</v>
      </c>
      <c r="B137" s="419"/>
      <c r="C137" s="419"/>
      <c r="D137" s="419"/>
      <c r="E137" s="419"/>
      <c r="F137" s="419"/>
      <c r="G137" s="419"/>
      <c r="H137" s="419"/>
      <c r="I137" s="419"/>
      <c r="J137" s="419"/>
    </row>
    <row r="138" spans="1:10" ht="15.75" x14ac:dyDescent="0.25">
      <c r="A138" s="419" t="s">
        <v>199</v>
      </c>
      <c r="B138" s="419"/>
      <c r="C138" s="419"/>
      <c r="D138" s="419"/>
      <c r="E138" s="419"/>
      <c r="F138" s="419"/>
      <c r="G138" s="419"/>
      <c r="H138" s="419"/>
      <c r="I138" s="419"/>
      <c r="J138" s="419"/>
    </row>
    <row r="139" spans="1:10" ht="15.75" x14ac:dyDescent="0.25">
      <c r="A139" s="422" t="s">
        <v>200</v>
      </c>
      <c r="B139" s="422"/>
      <c r="C139" s="422"/>
      <c r="D139" s="422"/>
      <c r="E139" s="422"/>
      <c r="F139" s="422"/>
      <c r="G139" s="422"/>
      <c r="H139" s="422"/>
      <c r="I139" s="422"/>
      <c r="J139" s="422"/>
    </row>
    <row r="140" spans="1:10" ht="15.75" x14ac:dyDescent="0.25">
      <c r="A140" s="420" t="s">
        <v>201</v>
      </c>
      <c r="B140" s="420"/>
      <c r="C140" s="420"/>
      <c r="D140" s="420"/>
      <c r="E140" s="420"/>
      <c r="F140" s="420"/>
      <c r="G140" s="420"/>
      <c r="H140" s="420"/>
      <c r="I140" s="420"/>
      <c r="J140" s="420"/>
    </row>
    <row r="141" spans="1:10" ht="15.75" x14ac:dyDescent="0.25">
      <c r="A141" s="422" t="s">
        <v>202</v>
      </c>
      <c r="B141" s="422"/>
      <c r="C141" s="422"/>
      <c r="D141" s="422"/>
      <c r="E141" s="422"/>
      <c r="F141" s="422"/>
      <c r="G141" s="422"/>
      <c r="H141" s="422"/>
      <c r="I141" s="422"/>
      <c r="J141" s="422"/>
    </row>
    <row r="142" spans="1:10" ht="15.75" x14ac:dyDescent="0.25">
      <c r="A142" s="422" t="s">
        <v>203</v>
      </c>
      <c r="B142" s="422"/>
      <c r="C142" s="422"/>
      <c r="D142" s="422"/>
      <c r="E142" s="422"/>
      <c r="F142" s="422"/>
      <c r="G142" s="422"/>
      <c r="H142" s="422"/>
      <c r="I142" s="422"/>
      <c r="J142" s="422"/>
    </row>
    <row r="143" spans="1:10" ht="15.75" x14ac:dyDescent="0.25">
      <c r="A143" s="422" t="s">
        <v>204</v>
      </c>
      <c r="B143" s="422"/>
      <c r="C143" s="422"/>
      <c r="D143" s="422"/>
      <c r="E143" s="422"/>
      <c r="F143" s="422"/>
      <c r="G143" s="422"/>
      <c r="H143" s="422"/>
      <c r="I143" s="422"/>
      <c r="J143" s="422"/>
    </row>
    <row r="144" spans="1:10" ht="15.75" x14ac:dyDescent="0.25">
      <c r="A144" s="420" t="s">
        <v>205</v>
      </c>
      <c r="B144" s="420"/>
      <c r="C144" s="420"/>
      <c r="D144" s="420"/>
      <c r="E144" s="420"/>
      <c r="F144" s="420"/>
      <c r="G144" s="420"/>
      <c r="H144" s="420"/>
      <c r="I144" s="420"/>
      <c r="J144" s="420"/>
    </row>
    <row r="145" spans="1:10" ht="15.75" x14ac:dyDescent="0.25">
      <c r="A145" s="419" t="s">
        <v>192</v>
      </c>
      <c r="B145" s="419"/>
      <c r="C145" s="419"/>
      <c r="D145" s="419"/>
      <c r="E145" s="419"/>
      <c r="F145" s="419"/>
      <c r="G145" s="419"/>
      <c r="H145" s="419"/>
      <c r="I145" s="419"/>
      <c r="J145" s="419"/>
    </row>
    <row r="146" spans="1:10" ht="15.75" x14ac:dyDescent="0.25">
      <c r="A146" s="419" t="s">
        <v>206</v>
      </c>
      <c r="B146" s="419"/>
      <c r="C146" s="419"/>
      <c r="D146" s="419"/>
      <c r="E146" s="419"/>
      <c r="F146" s="419"/>
      <c r="G146" s="419"/>
      <c r="H146" s="419"/>
      <c r="I146" s="419"/>
      <c r="J146" s="419"/>
    </row>
    <row r="147" spans="1:10" ht="15.75" x14ac:dyDescent="0.25">
      <c r="A147" s="420" t="s">
        <v>207</v>
      </c>
      <c r="B147" s="420"/>
      <c r="C147" s="420"/>
      <c r="D147" s="420"/>
      <c r="E147" s="420"/>
      <c r="F147" s="420"/>
      <c r="G147" s="420"/>
      <c r="H147" s="420"/>
      <c r="I147" s="420"/>
      <c r="J147" s="420"/>
    </row>
    <row r="148" spans="1:10" ht="15.75" x14ac:dyDescent="0.25">
      <c r="A148" s="419" t="s">
        <v>208</v>
      </c>
      <c r="B148" s="419"/>
      <c r="C148" s="419"/>
      <c r="D148" s="419"/>
      <c r="E148" s="419"/>
      <c r="F148" s="419"/>
      <c r="G148" s="419"/>
      <c r="H148" s="419"/>
      <c r="I148" s="419"/>
      <c r="J148" s="419"/>
    </row>
    <row r="149" spans="1:10" ht="15.75" x14ac:dyDescent="0.25">
      <c r="A149" s="419" t="s">
        <v>209</v>
      </c>
      <c r="B149" s="419"/>
      <c r="C149" s="419"/>
      <c r="D149" s="419"/>
      <c r="E149" s="419"/>
      <c r="F149" s="419"/>
      <c r="G149" s="419"/>
      <c r="H149" s="419"/>
      <c r="I149" s="419"/>
      <c r="J149" s="419"/>
    </row>
    <row r="150" spans="1:10" ht="15.75" x14ac:dyDescent="0.25">
      <c r="A150" s="422" t="s">
        <v>210</v>
      </c>
      <c r="B150" s="422"/>
      <c r="C150" s="422"/>
      <c r="D150" s="422"/>
      <c r="E150" s="422"/>
      <c r="F150" s="422"/>
      <c r="G150" s="422"/>
      <c r="H150" s="422"/>
      <c r="I150" s="422"/>
      <c r="J150" s="422"/>
    </row>
    <row r="151" spans="1:10" ht="15.75" x14ac:dyDescent="0.25">
      <c r="A151" s="422" t="s">
        <v>211</v>
      </c>
      <c r="B151" s="422"/>
      <c r="C151" s="422"/>
      <c r="D151" s="422"/>
      <c r="E151" s="422"/>
      <c r="F151" s="422"/>
      <c r="G151" s="422"/>
      <c r="H151" s="422"/>
      <c r="I151" s="422"/>
      <c r="J151" s="422"/>
    </row>
    <row r="152" spans="1:10" ht="15.75" x14ac:dyDescent="0.25">
      <c r="A152" s="422" t="s">
        <v>212</v>
      </c>
      <c r="B152" s="422"/>
      <c r="C152" s="422"/>
      <c r="D152" s="422"/>
      <c r="E152" s="422"/>
      <c r="F152" s="422"/>
      <c r="G152" s="422"/>
      <c r="H152" s="422"/>
      <c r="I152" s="422"/>
      <c r="J152" s="422"/>
    </row>
    <row r="153" spans="1:10" ht="15.75" x14ac:dyDescent="0.25">
      <c r="A153" s="422" t="s">
        <v>213</v>
      </c>
      <c r="B153" s="422"/>
      <c r="C153" s="422"/>
      <c r="D153" s="422"/>
      <c r="E153" s="422"/>
      <c r="F153" s="422"/>
      <c r="G153" s="422"/>
      <c r="H153" s="422"/>
      <c r="I153" s="422"/>
      <c r="J153" s="422"/>
    </row>
    <row r="154" spans="1:10" ht="15.75" x14ac:dyDescent="0.25">
      <c r="A154" s="43"/>
      <c r="B154" s="40"/>
      <c r="C154" s="40"/>
      <c r="D154" s="40"/>
      <c r="E154" s="40"/>
      <c r="F154" s="40"/>
      <c r="G154" s="40"/>
      <c r="H154" s="40"/>
      <c r="I154" s="40"/>
      <c r="J154" s="40"/>
    </row>
    <row r="155" spans="1:10" ht="15.75" x14ac:dyDescent="0.25">
      <c r="A155" s="419" t="s">
        <v>214</v>
      </c>
      <c r="B155" s="419"/>
      <c r="C155" s="419"/>
      <c r="D155" s="419"/>
      <c r="E155" s="419"/>
      <c r="F155" s="419"/>
      <c r="G155" s="419"/>
      <c r="H155" s="419"/>
      <c r="I155" s="419"/>
      <c r="J155" s="419"/>
    </row>
    <row r="156" spans="1:10" ht="15.75" x14ac:dyDescent="0.25">
      <c r="A156" s="420" t="s">
        <v>215</v>
      </c>
      <c r="B156" s="420"/>
      <c r="C156" s="420"/>
      <c r="D156" s="420"/>
      <c r="E156" s="420"/>
      <c r="F156" s="420"/>
      <c r="G156" s="420"/>
      <c r="H156" s="420"/>
      <c r="I156" s="420"/>
      <c r="J156" s="420"/>
    </row>
    <row r="157" spans="1:10" ht="43.5" customHeight="1" x14ac:dyDescent="0.25">
      <c r="A157" s="422" t="s">
        <v>216</v>
      </c>
      <c r="B157" s="422"/>
      <c r="C157" s="422"/>
      <c r="D157" s="422"/>
      <c r="E157" s="422"/>
      <c r="F157" s="422"/>
      <c r="G157" s="422"/>
      <c r="H157" s="422"/>
      <c r="I157" s="422"/>
      <c r="J157" s="422"/>
    </row>
    <row r="158" spans="1:10" ht="29.25" customHeight="1" x14ac:dyDescent="0.25">
      <c r="A158" s="422" t="s">
        <v>217</v>
      </c>
      <c r="B158" s="422"/>
      <c r="C158" s="422"/>
      <c r="D158" s="422"/>
      <c r="E158" s="422"/>
      <c r="F158" s="422"/>
      <c r="G158" s="422"/>
      <c r="H158" s="422"/>
      <c r="I158" s="422"/>
      <c r="J158" s="422"/>
    </row>
    <row r="159" spans="1:10" ht="48.75" customHeight="1" x14ac:dyDescent="0.25">
      <c r="A159" s="422" t="s">
        <v>218</v>
      </c>
      <c r="B159" s="422"/>
      <c r="C159" s="422"/>
      <c r="D159" s="422"/>
      <c r="E159" s="422"/>
      <c r="F159" s="422"/>
      <c r="G159" s="422"/>
      <c r="H159" s="422"/>
      <c r="I159" s="422"/>
      <c r="J159" s="422"/>
    </row>
    <row r="160" spans="1:10" ht="45.75" customHeight="1" x14ac:dyDescent="0.25">
      <c r="A160" s="422" t="s">
        <v>219</v>
      </c>
      <c r="B160" s="422"/>
      <c r="C160" s="422"/>
      <c r="D160" s="422"/>
      <c r="E160" s="422"/>
      <c r="F160" s="422"/>
      <c r="G160" s="422"/>
      <c r="H160" s="422"/>
      <c r="I160" s="422"/>
      <c r="J160" s="422"/>
    </row>
    <row r="161" spans="1:10" ht="15.75" x14ac:dyDescent="0.25">
      <c r="A161" s="423" t="s">
        <v>220</v>
      </c>
      <c r="B161" s="423"/>
      <c r="C161" s="423"/>
      <c r="D161" s="423"/>
      <c r="E161" s="423"/>
      <c r="F161" s="423"/>
      <c r="G161" s="423"/>
      <c r="H161" s="423"/>
      <c r="I161" s="423"/>
      <c r="J161" s="423"/>
    </row>
    <row r="162" spans="1:10" ht="48.75" customHeight="1" x14ac:dyDescent="0.25">
      <c r="A162" s="422" t="s">
        <v>221</v>
      </c>
      <c r="B162" s="422"/>
      <c r="C162" s="422"/>
      <c r="D162" s="422"/>
      <c r="E162" s="422"/>
      <c r="F162" s="422"/>
      <c r="G162" s="422"/>
      <c r="H162" s="422"/>
      <c r="I162" s="422"/>
      <c r="J162" s="422"/>
    </row>
    <row r="163" spans="1:10" ht="37.5" customHeight="1" x14ac:dyDescent="0.25">
      <c r="A163" s="422" t="s">
        <v>222</v>
      </c>
      <c r="B163" s="422"/>
      <c r="C163" s="422"/>
      <c r="D163" s="422"/>
      <c r="E163" s="422"/>
      <c r="F163" s="422"/>
      <c r="G163" s="422"/>
      <c r="H163" s="422"/>
      <c r="I163" s="422"/>
      <c r="J163" s="422"/>
    </row>
    <row r="164" spans="1:10" ht="15" customHeight="1" x14ac:dyDescent="0.25">
      <c r="A164" s="422" t="s">
        <v>223</v>
      </c>
      <c r="B164" s="422"/>
      <c r="C164" s="422"/>
      <c r="D164" s="422"/>
      <c r="E164" s="422"/>
      <c r="F164" s="422"/>
      <c r="G164" s="422"/>
      <c r="H164" s="422"/>
      <c r="I164" s="422"/>
      <c r="J164" s="422"/>
    </row>
    <row r="165" spans="1:10" ht="57.75" customHeight="1" x14ac:dyDescent="0.25">
      <c r="A165" s="422" t="s">
        <v>224</v>
      </c>
      <c r="B165" s="422"/>
      <c r="C165" s="422"/>
      <c r="D165" s="422"/>
      <c r="E165" s="422"/>
      <c r="F165" s="422"/>
      <c r="G165" s="422"/>
      <c r="H165" s="422"/>
      <c r="I165" s="422"/>
      <c r="J165" s="422"/>
    </row>
    <row r="166" spans="1:10" ht="16.5" customHeight="1" x14ac:dyDescent="0.25">
      <c r="A166" s="422" t="s">
        <v>225</v>
      </c>
      <c r="B166" s="422"/>
      <c r="C166" s="422"/>
      <c r="D166" s="422"/>
      <c r="E166" s="422"/>
      <c r="F166" s="422"/>
      <c r="G166" s="422"/>
      <c r="H166" s="422"/>
      <c r="I166" s="422"/>
      <c r="J166" s="422"/>
    </row>
    <row r="167" spans="1:10" ht="30" customHeight="1" x14ac:dyDescent="0.25">
      <c r="A167" s="422" t="s">
        <v>226</v>
      </c>
      <c r="B167" s="422"/>
      <c r="C167" s="422"/>
      <c r="D167" s="422"/>
      <c r="E167" s="422"/>
      <c r="F167" s="422"/>
      <c r="G167" s="422"/>
      <c r="H167" s="422"/>
      <c r="I167" s="422"/>
      <c r="J167" s="422"/>
    </row>
    <row r="168" spans="1:10" ht="30.75" customHeight="1" x14ac:dyDescent="0.25">
      <c r="A168" s="422" t="s">
        <v>227</v>
      </c>
      <c r="B168" s="422"/>
      <c r="C168" s="422"/>
      <c r="D168" s="422"/>
      <c r="E168" s="422"/>
      <c r="F168" s="422"/>
      <c r="G168" s="422"/>
      <c r="H168" s="422"/>
      <c r="I168" s="422"/>
      <c r="J168" s="422"/>
    </row>
    <row r="169" spans="1:10" ht="15.75" x14ac:dyDescent="0.25">
      <c r="A169" s="44"/>
      <c r="B169" s="40"/>
      <c r="C169" s="40"/>
      <c r="D169" s="40"/>
      <c r="E169" s="40"/>
      <c r="F169" s="40"/>
      <c r="G169" s="40"/>
      <c r="H169" s="40"/>
      <c r="I169" s="40"/>
      <c r="J169" s="40"/>
    </row>
    <row r="170" spans="1:10" ht="15.75" x14ac:dyDescent="0.25">
      <c r="A170" s="419" t="s">
        <v>228</v>
      </c>
      <c r="B170" s="419"/>
      <c r="C170" s="419"/>
      <c r="D170" s="419"/>
      <c r="E170" s="419"/>
      <c r="F170" s="419"/>
      <c r="G170" s="419"/>
      <c r="H170" s="419"/>
      <c r="I170" s="419"/>
      <c r="J170" s="419"/>
    </row>
    <row r="171" spans="1:10" ht="15.75" x14ac:dyDescent="0.25">
      <c r="A171" s="419" t="s">
        <v>229</v>
      </c>
      <c r="B171" s="419"/>
      <c r="C171" s="419"/>
      <c r="D171" s="419"/>
      <c r="E171" s="419"/>
      <c r="F171" s="419"/>
      <c r="G171" s="419"/>
      <c r="H171" s="419"/>
      <c r="I171" s="419"/>
      <c r="J171" s="419"/>
    </row>
    <row r="172" spans="1:10" ht="15.75" x14ac:dyDescent="0.25">
      <c r="A172" s="423" t="s">
        <v>230</v>
      </c>
      <c r="B172" s="423"/>
      <c r="C172" s="423"/>
      <c r="D172" s="423"/>
      <c r="E172" s="423"/>
      <c r="F172" s="423"/>
      <c r="G172" s="423"/>
      <c r="H172" s="423"/>
      <c r="I172" s="423"/>
      <c r="J172" s="423"/>
    </row>
    <row r="173" spans="1:10" ht="15.75" x14ac:dyDescent="0.25">
      <c r="A173" s="419" t="s">
        <v>231</v>
      </c>
      <c r="B173" s="419"/>
      <c r="C173" s="419"/>
      <c r="D173" s="419"/>
      <c r="E173" s="419"/>
      <c r="F173" s="419"/>
      <c r="G173" s="419"/>
      <c r="H173" s="419"/>
      <c r="I173" s="419"/>
      <c r="J173" s="419"/>
    </row>
    <row r="174" spans="1:10" ht="15.75" x14ac:dyDescent="0.25">
      <c r="A174" s="419" t="s">
        <v>232</v>
      </c>
      <c r="B174" s="419"/>
      <c r="C174" s="419"/>
      <c r="D174" s="419"/>
      <c r="E174" s="419"/>
      <c r="F174" s="419"/>
      <c r="G174" s="419"/>
      <c r="H174" s="419"/>
      <c r="I174" s="419"/>
      <c r="J174" s="419"/>
    </row>
    <row r="175" spans="1:10" ht="15.75" x14ac:dyDescent="0.25">
      <c r="A175" s="420" t="s">
        <v>185</v>
      </c>
      <c r="B175" s="420"/>
      <c r="C175" s="420"/>
      <c r="D175" s="420"/>
      <c r="E175" s="420"/>
      <c r="F175" s="420"/>
      <c r="G175" s="420"/>
      <c r="H175" s="420"/>
      <c r="I175" s="420"/>
      <c r="J175" s="420"/>
    </row>
    <row r="176" spans="1:10" ht="15.75" x14ac:dyDescent="0.25">
      <c r="A176" s="419" t="s">
        <v>233</v>
      </c>
      <c r="B176" s="419"/>
      <c r="C176" s="419"/>
      <c r="D176" s="419"/>
      <c r="E176" s="419"/>
      <c r="F176" s="419"/>
      <c r="G176" s="419"/>
      <c r="H176" s="419"/>
      <c r="I176" s="419"/>
      <c r="J176" s="419"/>
    </row>
    <row r="177" spans="1:10" ht="15.75" x14ac:dyDescent="0.25">
      <c r="A177" s="420" t="s">
        <v>234</v>
      </c>
      <c r="B177" s="420"/>
      <c r="C177" s="420"/>
      <c r="D177" s="420"/>
      <c r="E177" s="420"/>
      <c r="F177" s="420"/>
      <c r="G177" s="420"/>
      <c r="H177" s="420"/>
      <c r="I177" s="420"/>
      <c r="J177" s="420"/>
    </row>
    <row r="178" spans="1:10" ht="15.75" x14ac:dyDescent="0.25">
      <c r="A178" s="420" t="s">
        <v>235</v>
      </c>
      <c r="B178" s="420"/>
      <c r="C178" s="420"/>
      <c r="D178" s="420"/>
      <c r="E178" s="420"/>
      <c r="F178" s="420"/>
      <c r="G178" s="420"/>
      <c r="H178" s="420"/>
      <c r="I178" s="420"/>
      <c r="J178" s="420"/>
    </row>
    <row r="179" spans="1:10" ht="15.75" x14ac:dyDescent="0.25">
      <c r="A179" s="422" t="s">
        <v>236</v>
      </c>
      <c r="B179" s="422"/>
      <c r="C179" s="422"/>
      <c r="D179" s="422"/>
      <c r="E179" s="422"/>
      <c r="F179" s="422"/>
      <c r="G179" s="422"/>
      <c r="H179" s="422"/>
      <c r="I179" s="422"/>
      <c r="J179" s="422"/>
    </row>
    <row r="180" spans="1:10" ht="15.75" x14ac:dyDescent="0.25">
      <c r="A180" s="424" t="s">
        <v>237</v>
      </c>
      <c r="B180" s="424"/>
      <c r="C180" s="424"/>
      <c r="D180" s="424"/>
      <c r="E180" s="424"/>
      <c r="F180" s="424"/>
      <c r="G180" s="424"/>
      <c r="H180" s="424"/>
      <c r="I180" s="424"/>
      <c r="J180" s="424"/>
    </row>
    <row r="181" spans="1:10" ht="15.75" x14ac:dyDescent="0.25">
      <c r="A181" s="419" t="s">
        <v>208</v>
      </c>
      <c r="B181" s="419"/>
      <c r="C181" s="419"/>
      <c r="D181" s="419"/>
      <c r="E181" s="419"/>
      <c r="F181" s="419"/>
      <c r="G181" s="419"/>
      <c r="H181" s="419"/>
      <c r="I181" s="419"/>
      <c r="J181" s="419"/>
    </row>
    <row r="182" spans="1:10" ht="15.75" x14ac:dyDescent="0.25">
      <c r="A182" s="419" t="s">
        <v>238</v>
      </c>
      <c r="B182" s="419"/>
      <c r="C182" s="419"/>
      <c r="D182" s="419"/>
      <c r="E182" s="419"/>
      <c r="F182" s="419"/>
      <c r="G182" s="419"/>
      <c r="H182" s="419"/>
      <c r="I182" s="419"/>
      <c r="J182" s="419"/>
    </row>
    <row r="183" spans="1:10" ht="40.5" customHeight="1" x14ac:dyDescent="0.25">
      <c r="A183" s="422" t="s">
        <v>239</v>
      </c>
      <c r="B183" s="422"/>
      <c r="C183" s="422"/>
      <c r="D183" s="422"/>
      <c r="E183" s="422"/>
      <c r="F183" s="422"/>
      <c r="G183" s="422"/>
      <c r="H183" s="422"/>
      <c r="I183" s="422"/>
      <c r="J183" s="422"/>
    </row>
    <row r="184" spans="1:10" ht="15.75" x14ac:dyDescent="0.25">
      <c r="A184" s="44"/>
      <c r="B184" s="40"/>
      <c r="C184" s="40"/>
      <c r="D184" s="40"/>
      <c r="E184" s="40"/>
      <c r="F184" s="40"/>
      <c r="G184" s="40"/>
      <c r="H184" s="40"/>
      <c r="I184" s="40"/>
      <c r="J184" s="40"/>
    </row>
    <row r="185" spans="1:10" ht="15.75" x14ac:dyDescent="0.25">
      <c r="A185" s="419" t="s">
        <v>240</v>
      </c>
      <c r="B185" s="419"/>
      <c r="C185" s="419"/>
      <c r="D185" s="419"/>
      <c r="E185" s="419"/>
      <c r="F185" s="419"/>
      <c r="G185" s="419"/>
      <c r="H185" s="419"/>
      <c r="I185" s="419"/>
      <c r="J185" s="419"/>
    </row>
    <row r="186" spans="1:10" ht="15.75" x14ac:dyDescent="0.25">
      <c r="A186" s="419" t="s">
        <v>241</v>
      </c>
      <c r="B186" s="419"/>
      <c r="C186" s="419"/>
      <c r="D186" s="419"/>
      <c r="E186" s="419"/>
      <c r="F186" s="419"/>
      <c r="G186" s="419"/>
      <c r="H186" s="419"/>
      <c r="I186" s="419"/>
      <c r="J186" s="419"/>
    </row>
    <row r="187" spans="1:10" ht="15.75" customHeight="1" x14ac:dyDescent="0.25">
      <c r="A187" s="422" t="s">
        <v>242</v>
      </c>
      <c r="B187" s="422"/>
      <c r="C187" s="422"/>
      <c r="D187" s="422"/>
      <c r="E187" s="422"/>
      <c r="F187" s="422"/>
      <c r="G187" s="422"/>
      <c r="H187" s="422"/>
      <c r="I187" s="422"/>
      <c r="J187" s="422"/>
    </row>
    <row r="188" spans="1:10" ht="15.75" x14ac:dyDescent="0.25">
      <c r="A188" s="39"/>
      <c r="B188" s="40"/>
      <c r="C188" s="40"/>
      <c r="D188" s="40"/>
      <c r="E188" s="40"/>
      <c r="F188" s="40"/>
      <c r="G188" s="40"/>
      <c r="H188" s="40"/>
      <c r="I188" s="40"/>
      <c r="J188" s="40"/>
    </row>
    <row r="189" spans="1:10" ht="15.75" x14ac:dyDescent="0.25">
      <c r="A189" s="419" t="s">
        <v>243</v>
      </c>
      <c r="B189" s="419"/>
      <c r="C189" s="419"/>
      <c r="D189" s="419"/>
      <c r="E189" s="419"/>
      <c r="F189" s="419"/>
      <c r="G189" s="419"/>
      <c r="H189" s="419"/>
      <c r="I189" s="419"/>
      <c r="J189" s="419"/>
    </row>
    <row r="190" spans="1:10" ht="15.75" x14ac:dyDescent="0.25">
      <c r="A190" s="419" t="s">
        <v>244</v>
      </c>
      <c r="B190" s="419"/>
      <c r="C190" s="419"/>
      <c r="D190" s="419"/>
      <c r="E190" s="419"/>
      <c r="F190" s="419"/>
      <c r="G190" s="419"/>
      <c r="H190" s="419"/>
      <c r="I190" s="419"/>
      <c r="J190" s="419"/>
    </row>
    <row r="191" spans="1:10" ht="15.75" x14ac:dyDescent="0.25">
      <c r="A191" s="422" t="s">
        <v>245</v>
      </c>
      <c r="B191" s="422"/>
      <c r="C191" s="422"/>
      <c r="D191" s="422"/>
      <c r="E191" s="422"/>
      <c r="F191" s="422"/>
      <c r="G191" s="422"/>
      <c r="H191" s="422"/>
      <c r="I191" s="422"/>
      <c r="J191" s="422"/>
    </row>
    <row r="192" spans="1:10" ht="15.75" x14ac:dyDescent="0.25">
      <c r="A192" s="422" t="s">
        <v>246</v>
      </c>
      <c r="B192" s="422"/>
      <c r="C192" s="422"/>
      <c r="D192" s="422"/>
      <c r="E192" s="422"/>
      <c r="F192" s="422"/>
      <c r="G192" s="422"/>
      <c r="H192" s="422"/>
      <c r="I192" s="422"/>
      <c r="J192" s="422"/>
    </row>
    <row r="193" spans="1:10" ht="29.25" customHeight="1" x14ac:dyDescent="0.25">
      <c r="A193" s="422" t="s">
        <v>247</v>
      </c>
      <c r="B193" s="422"/>
      <c r="C193" s="422"/>
      <c r="D193" s="422"/>
      <c r="E193" s="422"/>
      <c r="F193" s="422"/>
      <c r="G193" s="422"/>
      <c r="H193" s="422"/>
      <c r="I193" s="422"/>
      <c r="J193" s="422"/>
    </row>
    <row r="194" spans="1:10" ht="62.25" customHeight="1" x14ac:dyDescent="0.25">
      <c r="A194" s="422" t="s">
        <v>248</v>
      </c>
      <c r="B194" s="422"/>
      <c r="C194" s="422"/>
      <c r="D194" s="422"/>
      <c r="E194" s="422"/>
      <c r="F194" s="422"/>
      <c r="G194" s="422"/>
      <c r="H194" s="422"/>
      <c r="I194" s="422"/>
      <c r="J194" s="422"/>
    </row>
    <row r="195" spans="1:10" ht="30" customHeight="1" x14ac:dyDescent="0.25">
      <c r="A195" s="422" t="s">
        <v>249</v>
      </c>
      <c r="B195" s="422"/>
      <c r="C195" s="422"/>
      <c r="D195" s="422"/>
      <c r="E195" s="422"/>
      <c r="F195" s="422"/>
      <c r="G195" s="422"/>
      <c r="H195" s="422"/>
      <c r="I195" s="422"/>
      <c r="J195" s="422"/>
    </row>
    <row r="196" spans="1:10" ht="45" customHeight="1" x14ac:dyDescent="0.25">
      <c r="A196" s="422" t="s">
        <v>250</v>
      </c>
      <c r="B196" s="422"/>
      <c r="C196" s="422"/>
      <c r="D196" s="422"/>
      <c r="E196" s="422"/>
      <c r="F196" s="422"/>
      <c r="G196" s="422"/>
      <c r="H196" s="422"/>
      <c r="I196" s="422"/>
      <c r="J196" s="422"/>
    </row>
    <row r="197" spans="1:10" ht="15.75" x14ac:dyDescent="0.25">
      <c r="A197" s="42"/>
      <c r="B197" s="42"/>
      <c r="C197" s="42"/>
      <c r="D197" s="42"/>
      <c r="E197" s="42"/>
      <c r="F197" s="42"/>
      <c r="G197" s="42"/>
      <c r="H197" s="42"/>
      <c r="I197" s="42"/>
      <c r="J197" s="42"/>
    </row>
    <row r="198" spans="1:10" ht="15.75" x14ac:dyDescent="0.25">
      <c r="A198" s="419" t="s">
        <v>251</v>
      </c>
      <c r="B198" s="419"/>
      <c r="C198" s="419"/>
      <c r="D198" s="419"/>
      <c r="E198" s="419"/>
      <c r="F198" s="419"/>
      <c r="G198" s="419"/>
      <c r="H198" s="419"/>
      <c r="I198" s="419"/>
      <c r="J198" s="419"/>
    </row>
    <row r="199" spans="1:10" ht="31.5" customHeight="1" x14ac:dyDescent="0.25">
      <c r="A199" s="422" t="s">
        <v>252</v>
      </c>
      <c r="B199" s="422"/>
      <c r="C199" s="422"/>
      <c r="D199" s="422"/>
      <c r="E199" s="422"/>
      <c r="F199" s="422"/>
      <c r="G199" s="422"/>
      <c r="H199" s="422"/>
      <c r="I199" s="422"/>
      <c r="J199" s="422"/>
    </row>
    <row r="200" spans="1:10" ht="15.75" x14ac:dyDescent="0.25">
      <c r="A200" s="42"/>
      <c r="B200" s="42"/>
      <c r="C200" s="42"/>
      <c r="D200" s="42"/>
      <c r="E200" s="42"/>
      <c r="F200" s="42"/>
      <c r="G200" s="42"/>
      <c r="H200" s="42"/>
      <c r="I200" s="42"/>
      <c r="J200" s="42"/>
    </row>
    <row r="201" spans="1:10" ht="15.75" x14ac:dyDescent="0.25">
      <c r="A201" s="44"/>
      <c r="B201" s="40"/>
      <c r="C201" s="40"/>
      <c r="D201" s="40"/>
      <c r="E201" s="40"/>
      <c r="F201" s="40"/>
      <c r="G201" s="40"/>
      <c r="H201" s="40"/>
      <c r="I201" s="40"/>
      <c r="J201" s="40"/>
    </row>
    <row r="202" spans="1:10" ht="15.75" x14ac:dyDescent="0.25">
      <c r="A202" s="419" t="s">
        <v>253</v>
      </c>
      <c r="B202" s="419"/>
      <c r="C202" s="419"/>
      <c r="D202" s="419"/>
      <c r="E202" s="419"/>
      <c r="F202" s="419"/>
      <c r="G202" s="419"/>
      <c r="H202" s="419"/>
      <c r="I202" s="419"/>
      <c r="J202" s="419"/>
    </row>
    <row r="203" spans="1:10" ht="21" customHeight="1" x14ac:dyDescent="0.25">
      <c r="A203" s="422" t="s">
        <v>254</v>
      </c>
      <c r="B203" s="422"/>
      <c r="C203" s="422"/>
      <c r="D203" s="422"/>
      <c r="E203" s="422"/>
      <c r="F203" s="422"/>
      <c r="G203" s="422"/>
      <c r="H203" s="422"/>
      <c r="I203" s="422"/>
      <c r="J203" s="422"/>
    </row>
    <row r="204" spans="1:10" ht="15.75" x14ac:dyDescent="0.25">
      <c r="A204" s="422" t="s">
        <v>255</v>
      </c>
      <c r="B204" s="422"/>
      <c r="C204" s="422"/>
      <c r="D204" s="422"/>
      <c r="E204" s="422"/>
      <c r="F204" s="422"/>
      <c r="G204" s="422"/>
      <c r="H204" s="422"/>
      <c r="I204" s="422"/>
      <c r="J204" s="422"/>
    </row>
    <row r="205" spans="1:10" ht="15.75" x14ac:dyDescent="0.25">
      <c r="A205" s="44"/>
      <c r="B205" s="40"/>
      <c r="C205" s="40"/>
      <c r="D205" s="40"/>
      <c r="E205" s="40"/>
      <c r="F205" s="40"/>
      <c r="G205" s="40"/>
      <c r="H205" s="40"/>
      <c r="I205" s="40"/>
      <c r="J205" s="40"/>
    </row>
    <row r="206" spans="1:10" ht="15.75" x14ac:dyDescent="0.25">
      <c r="A206" s="418" t="s">
        <v>256</v>
      </c>
      <c r="B206" s="418"/>
      <c r="C206" s="418"/>
      <c r="D206" s="418"/>
      <c r="E206" s="418"/>
      <c r="F206" s="418"/>
      <c r="G206" s="418"/>
      <c r="H206" s="418"/>
      <c r="I206" s="418"/>
      <c r="J206" s="418"/>
    </row>
    <row r="207" spans="1:10" ht="15.75" x14ac:dyDescent="0.25">
      <c r="A207" s="44"/>
      <c r="B207" s="40"/>
      <c r="C207" s="40"/>
      <c r="D207" s="40"/>
      <c r="E207" s="40"/>
      <c r="F207" s="40"/>
      <c r="G207" s="40"/>
      <c r="H207" s="40"/>
      <c r="I207" s="40"/>
      <c r="J207" s="40"/>
    </row>
    <row r="208" spans="1:10" ht="15.75" x14ac:dyDescent="0.25">
      <c r="A208" s="2" t="s">
        <v>257</v>
      </c>
      <c r="B208" s="40"/>
      <c r="C208" s="40"/>
      <c r="D208" s="40"/>
      <c r="E208" s="40"/>
      <c r="F208" s="40"/>
      <c r="G208" s="40"/>
      <c r="H208" s="40"/>
      <c r="I208" s="40"/>
      <c r="J208" s="40"/>
    </row>
    <row r="209" spans="1:10" ht="15.75" x14ac:dyDescent="0.25">
      <c r="A209" s="2" t="s">
        <v>258</v>
      </c>
      <c r="B209" s="40"/>
      <c r="C209" s="40"/>
      <c r="D209" s="40"/>
      <c r="E209" s="40"/>
      <c r="F209" s="40"/>
      <c r="G209" s="40"/>
      <c r="H209" s="40"/>
      <c r="I209" s="40"/>
      <c r="J209" s="40"/>
    </row>
    <row r="210" spans="1:10" ht="15.75" x14ac:dyDescent="0.25">
      <c r="A210" s="2" t="s">
        <v>259</v>
      </c>
      <c r="B210" s="40"/>
      <c r="C210" s="40"/>
      <c r="D210" s="40"/>
      <c r="E210" s="40"/>
      <c r="F210" s="40"/>
      <c r="G210" s="40"/>
      <c r="H210" s="40"/>
      <c r="I210" s="40"/>
      <c r="J210" s="40"/>
    </row>
    <row r="211" spans="1:10" ht="15.75" x14ac:dyDescent="0.25">
      <c r="A211" s="2" t="s">
        <v>260</v>
      </c>
      <c r="B211" s="40"/>
      <c r="C211" s="40"/>
      <c r="D211" s="40"/>
      <c r="E211" s="40"/>
      <c r="F211" s="40"/>
      <c r="G211" s="40"/>
      <c r="H211" s="40"/>
      <c r="I211" s="40"/>
      <c r="J211" s="40"/>
    </row>
    <row r="212" spans="1:10" ht="15.75" x14ac:dyDescent="0.25">
      <c r="A212" s="2" t="s">
        <v>261</v>
      </c>
      <c r="B212" s="40"/>
      <c r="C212" s="40"/>
      <c r="D212" s="40"/>
      <c r="E212" s="40"/>
      <c r="F212" s="40"/>
      <c r="G212" s="40"/>
      <c r="H212" s="40"/>
      <c r="I212" s="40"/>
      <c r="J212" s="40"/>
    </row>
    <row r="213" spans="1:10" ht="15.75" x14ac:dyDescent="0.25">
      <c r="A213" s="2" t="s">
        <v>262</v>
      </c>
      <c r="B213" s="40"/>
      <c r="C213" s="40"/>
      <c r="D213" s="40"/>
      <c r="E213" s="40"/>
      <c r="F213" s="40"/>
      <c r="G213" s="40"/>
      <c r="H213" s="40"/>
      <c r="I213" s="40"/>
      <c r="J213" s="40"/>
    </row>
    <row r="214" spans="1:10" ht="15.75" x14ac:dyDescent="0.25">
      <c r="A214" s="2" t="s">
        <v>263</v>
      </c>
      <c r="B214" s="40"/>
      <c r="C214" s="40"/>
      <c r="D214" s="40"/>
      <c r="E214" s="40"/>
      <c r="F214" s="40"/>
      <c r="G214" s="40"/>
      <c r="H214" s="40"/>
      <c r="I214" s="40"/>
      <c r="J214" s="40"/>
    </row>
    <row r="215" spans="1:10" ht="15.75" x14ac:dyDescent="0.25">
      <c r="A215" s="2" t="s">
        <v>264</v>
      </c>
      <c r="B215" s="40"/>
      <c r="C215" s="40"/>
      <c r="D215" s="40"/>
      <c r="E215" s="40"/>
      <c r="F215" s="40"/>
      <c r="G215" s="40"/>
      <c r="H215" s="40"/>
      <c r="I215" s="40"/>
      <c r="J215" s="40"/>
    </row>
    <row r="216" spans="1:10" ht="15.75" x14ac:dyDescent="0.25">
      <c r="A216" s="2" t="s">
        <v>265</v>
      </c>
      <c r="B216" s="40"/>
      <c r="C216" s="40"/>
      <c r="D216" s="40"/>
      <c r="E216" s="40"/>
      <c r="F216" s="40"/>
      <c r="G216" s="40"/>
      <c r="H216" s="40"/>
      <c r="I216" s="40"/>
      <c r="J216" s="40"/>
    </row>
    <row r="217" spans="1:10" ht="15.75" x14ac:dyDescent="0.25">
      <c r="A217" s="2" t="s">
        <v>266</v>
      </c>
      <c r="B217" s="40"/>
      <c r="C217" s="40"/>
      <c r="D217" s="40"/>
      <c r="E217" s="40"/>
      <c r="F217" s="40"/>
      <c r="G217" s="40"/>
      <c r="H217" s="40"/>
      <c r="I217" s="40"/>
      <c r="J217" s="40"/>
    </row>
    <row r="218" spans="1:10" ht="15.75" x14ac:dyDescent="0.25">
      <c r="A218" s="2" t="s">
        <v>267</v>
      </c>
      <c r="B218" s="40"/>
      <c r="C218" s="40"/>
      <c r="D218" s="40"/>
      <c r="E218" s="40"/>
      <c r="F218" s="40"/>
      <c r="G218" s="40"/>
      <c r="H218" s="40"/>
      <c r="I218" s="40"/>
      <c r="J218" s="40"/>
    </row>
    <row r="219" spans="1:10" ht="15.75" x14ac:dyDescent="0.25">
      <c r="A219" s="2" t="s">
        <v>266</v>
      </c>
      <c r="B219" s="40"/>
      <c r="C219" s="40"/>
      <c r="D219" s="40"/>
      <c r="E219" s="40"/>
      <c r="F219" s="40"/>
      <c r="G219" s="40"/>
      <c r="H219" s="40"/>
      <c r="I219" s="40"/>
      <c r="J219" s="40"/>
    </row>
    <row r="220" spans="1:10" ht="15.75" x14ac:dyDescent="0.25">
      <c r="A220" s="2" t="s">
        <v>268</v>
      </c>
      <c r="B220" s="40"/>
      <c r="C220" s="40"/>
      <c r="D220" s="40"/>
      <c r="E220" s="40"/>
      <c r="F220" s="40"/>
      <c r="G220" s="40"/>
      <c r="H220" s="40"/>
      <c r="I220" s="40"/>
      <c r="J220" s="40"/>
    </row>
    <row r="221" spans="1:10" ht="15.75" x14ac:dyDescent="0.25">
      <c r="A221" s="2" t="s">
        <v>269</v>
      </c>
      <c r="B221" s="40"/>
      <c r="C221" s="40"/>
      <c r="D221" s="40"/>
      <c r="E221" s="40"/>
      <c r="F221" s="40"/>
      <c r="G221" s="40"/>
      <c r="H221" s="40"/>
      <c r="I221" s="40"/>
      <c r="J221" s="40"/>
    </row>
    <row r="222" spans="1:10" ht="15.75" x14ac:dyDescent="0.25">
      <c r="A222" s="2" t="s">
        <v>270</v>
      </c>
      <c r="B222" s="40"/>
      <c r="C222" s="40"/>
      <c r="D222" s="40"/>
      <c r="E222" s="40"/>
      <c r="F222" s="40"/>
      <c r="G222" s="40"/>
      <c r="H222" s="40"/>
      <c r="I222" s="40"/>
      <c r="J222" s="40"/>
    </row>
    <row r="223" spans="1:10" ht="15.75" x14ac:dyDescent="0.25">
      <c r="A223" s="2" t="s">
        <v>271</v>
      </c>
      <c r="B223" s="40"/>
      <c r="C223" s="40"/>
      <c r="D223" s="40"/>
      <c r="E223" s="40"/>
      <c r="F223" s="40"/>
      <c r="G223" s="40"/>
      <c r="H223" s="40"/>
      <c r="I223" s="40"/>
      <c r="J223" s="40"/>
    </row>
    <row r="224" spans="1:10" ht="15.75" x14ac:dyDescent="0.25">
      <c r="A224" s="2" t="s">
        <v>272</v>
      </c>
      <c r="B224" s="40"/>
      <c r="C224" s="40"/>
      <c r="D224" s="40"/>
      <c r="E224" s="40"/>
      <c r="F224" s="40"/>
      <c r="G224" s="40"/>
      <c r="H224" s="40"/>
      <c r="I224" s="40"/>
      <c r="J224" s="40"/>
    </row>
    <row r="225" spans="1:10" ht="15.75" x14ac:dyDescent="0.25">
      <c r="A225" s="2" t="s">
        <v>273</v>
      </c>
      <c r="B225" s="40"/>
      <c r="C225" s="40"/>
      <c r="D225" s="40"/>
      <c r="E225" s="40"/>
      <c r="F225" s="40"/>
      <c r="G225" s="40"/>
      <c r="H225" s="40"/>
      <c r="I225" s="40"/>
      <c r="J225" s="40"/>
    </row>
    <row r="226" spans="1:10" ht="15.75" x14ac:dyDescent="0.25">
      <c r="A226" s="2" t="s">
        <v>274</v>
      </c>
      <c r="B226" s="40"/>
      <c r="C226" s="40"/>
      <c r="D226" s="40"/>
      <c r="E226" s="40"/>
      <c r="F226" s="40"/>
      <c r="G226" s="40"/>
      <c r="H226" s="40"/>
      <c r="I226" s="40"/>
      <c r="J226" s="40"/>
    </row>
    <row r="227" spans="1:10" ht="15.75" x14ac:dyDescent="0.25">
      <c r="A227" s="2" t="s">
        <v>275</v>
      </c>
      <c r="B227" s="40"/>
      <c r="C227" s="40"/>
      <c r="D227" s="40"/>
      <c r="E227" s="40"/>
      <c r="F227" s="40"/>
      <c r="G227" s="40"/>
      <c r="H227" s="40"/>
      <c r="I227" s="40"/>
      <c r="J227" s="40"/>
    </row>
    <row r="228" spans="1:10" ht="15.75" x14ac:dyDescent="0.25">
      <c r="A228" s="2" t="s">
        <v>276</v>
      </c>
      <c r="B228" s="40"/>
      <c r="C228" s="40"/>
      <c r="D228" s="40"/>
      <c r="E228" s="40"/>
      <c r="F228" s="40"/>
      <c r="G228" s="40"/>
      <c r="H228" s="40"/>
      <c r="I228" s="40"/>
      <c r="J228" s="40"/>
    </row>
    <row r="229" spans="1:10" ht="15.75" x14ac:dyDescent="0.25">
      <c r="A229" s="2" t="s">
        <v>277</v>
      </c>
      <c r="B229" s="40"/>
      <c r="C229" s="40"/>
      <c r="D229" s="40"/>
      <c r="E229" s="40"/>
      <c r="F229" s="40"/>
      <c r="G229" s="40"/>
      <c r="H229" s="40"/>
      <c r="I229" s="40"/>
      <c r="J229" s="40"/>
    </row>
    <row r="230" spans="1:10" ht="15.75" x14ac:dyDescent="0.25">
      <c r="A230" s="2" t="s">
        <v>278</v>
      </c>
      <c r="B230" s="40"/>
      <c r="C230" s="40"/>
      <c r="D230" s="40"/>
      <c r="E230" s="40"/>
      <c r="F230" s="40"/>
      <c r="G230" s="40"/>
      <c r="H230" s="40"/>
      <c r="I230" s="40"/>
      <c r="J230" s="40"/>
    </row>
    <row r="231" spans="1:10" ht="15.75" x14ac:dyDescent="0.25">
      <c r="A231" s="2" t="s">
        <v>279</v>
      </c>
      <c r="B231" s="40"/>
      <c r="C231" s="40"/>
      <c r="D231" s="40"/>
      <c r="E231" s="40"/>
      <c r="F231" s="40"/>
      <c r="G231" s="40"/>
      <c r="H231" s="40"/>
      <c r="I231" s="40"/>
      <c r="J231" s="40"/>
    </row>
    <row r="232" spans="1:10" ht="15.75" x14ac:dyDescent="0.25">
      <c r="A232" s="2" t="s">
        <v>280</v>
      </c>
      <c r="B232" s="40"/>
      <c r="C232" s="40"/>
      <c r="D232" s="40"/>
      <c r="E232" s="40"/>
      <c r="F232" s="40"/>
      <c r="G232" s="40"/>
      <c r="H232" s="40"/>
      <c r="I232" s="40"/>
      <c r="J232" s="40"/>
    </row>
    <row r="233" spans="1:10" ht="15.75" x14ac:dyDescent="0.25">
      <c r="A233" s="2" t="s">
        <v>281</v>
      </c>
      <c r="B233" s="40"/>
      <c r="C233" s="40"/>
      <c r="D233" s="40"/>
      <c r="E233" s="40"/>
      <c r="F233" s="40"/>
      <c r="G233" s="40"/>
      <c r="H233" s="40"/>
      <c r="I233" s="40"/>
      <c r="J233" s="40"/>
    </row>
    <row r="234" spans="1:10" ht="15.75" x14ac:dyDescent="0.25">
      <c r="A234" s="2" t="s">
        <v>282</v>
      </c>
      <c r="B234" s="40"/>
      <c r="C234" s="40"/>
      <c r="D234" s="40"/>
      <c r="E234" s="40"/>
      <c r="F234" s="40"/>
      <c r="G234" s="40"/>
      <c r="H234" s="40"/>
      <c r="I234" s="40"/>
      <c r="J234" s="40"/>
    </row>
    <row r="235" spans="1:10" ht="15.75" x14ac:dyDescent="0.25">
      <c r="A235" s="2" t="s">
        <v>283</v>
      </c>
      <c r="B235" s="40"/>
      <c r="C235" s="40"/>
      <c r="D235" s="40"/>
      <c r="E235" s="40"/>
      <c r="F235" s="40"/>
      <c r="G235" s="40"/>
      <c r="H235" s="40"/>
      <c r="I235" s="40"/>
      <c r="J235" s="40"/>
    </row>
    <row r="236" spans="1:10" ht="15.75" x14ac:dyDescent="0.25">
      <c r="A236" s="2" t="s">
        <v>273</v>
      </c>
      <c r="B236" s="40"/>
      <c r="C236" s="40"/>
      <c r="D236" s="40"/>
      <c r="E236" s="40"/>
      <c r="F236" s="40"/>
      <c r="G236" s="40"/>
      <c r="H236" s="40"/>
      <c r="I236" s="40"/>
      <c r="J236" s="40"/>
    </row>
    <row r="237" spans="1:10" ht="15.75" x14ac:dyDescent="0.25">
      <c r="A237" s="2" t="s">
        <v>284</v>
      </c>
      <c r="B237" s="40"/>
      <c r="C237" s="40"/>
      <c r="D237" s="40"/>
      <c r="E237" s="40"/>
      <c r="F237" s="40"/>
      <c r="G237" s="40"/>
      <c r="H237" s="40"/>
      <c r="I237" s="40"/>
      <c r="J237" s="40"/>
    </row>
    <row r="238" spans="1:10" ht="15.75" x14ac:dyDescent="0.25">
      <c r="A238" s="2" t="s">
        <v>282</v>
      </c>
      <c r="B238" s="40"/>
      <c r="C238" s="40"/>
      <c r="D238" s="40"/>
      <c r="E238" s="40"/>
      <c r="F238" s="40"/>
      <c r="G238" s="40"/>
      <c r="H238" s="40"/>
      <c r="I238" s="40"/>
      <c r="J238" s="40"/>
    </row>
    <row r="239" spans="1:10" ht="15.75" x14ac:dyDescent="0.25">
      <c r="A239" s="2" t="s">
        <v>285</v>
      </c>
      <c r="B239" s="40"/>
      <c r="C239" s="40"/>
      <c r="D239" s="40"/>
      <c r="E239" s="40"/>
      <c r="F239" s="40"/>
      <c r="G239" s="40"/>
      <c r="H239" s="40"/>
      <c r="I239" s="40"/>
      <c r="J239" s="40"/>
    </row>
    <row r="240" spans="1:10" ht="15.75" x14ac:dyDescent="0.25">
      <c r="A240" s="2" t="s">
        <v>286</v>
      </c>
      <c r="B240" s="40"/>
      <c r="C240" s="40"/>
      <c r="D240" s="40"/>
      <c r="E240" s="40"/>
      <c r="F240" s="40"/>
      <c r="G240" s="40"/>
      <c r="H240" s="40"/>
      <c r="I240" s="40"/>
      <c r="J240" s="40"/>
    </row>
    <row r="241" spans="1:10" ht="15.75" x14ac:dyDescent="0.25">
      <c r="A241" s="2" t="s">
        <v>287</v>
      </c>
      <c r="B241" s="40"/>
      <c r="C241" s="40"/>
      <c r="D241" s="40"/>
      <c r="E241" s="40"/>
      <c r="F241" s="40"/>
      <c r="G241" s="40"/>
      <c r="H241" s="40"/>
      <c r="I241" s="40"/>
      <c r="J241" s="40"/>
    </row>
    <row r="242" spans="1:10" ht="15.75" x14ac:dyDescent="0.25">
      <c r="A242" s="2" t="s">
        <v>288</v>
      </c>
      <c r="B242" s="40"/>
      <c r="C242" s="40"/>
      <c r="D242" s="40"/>
      <c r="E242" s="40"/>
      <c r="F242" s="40"/>
      <c r="G242" s="40"/>
      <c r="H242" s="40"/>
      <c r="I242" s="40"/>
      <c r="J242" s="40"/>
    </row>
    <row r="243" spans="1:10" ht="15.75" x14ac:dyDescent="0.25">
      <c r="A243" s="2" t="s">
        <v>289</v>
      </c>
      <c r="B243" s="40"/>
      <c r="C243" s="40"/>
      <c r="D243" s="40"/>
      <c r="E243" s="40"/>
      <c r="F243" s="40"/>
      <c r="G243" s="40"/>
      <c r="H243" s="40"/>
      <c r="I243" s="40"/>
      <c r="J243" s="40"/>
    </row>
    <row r="244" spans="1:10" ht="15.75" x14ac:dyDescent="0.25">
      <c r="A244" s="2" t="s">
        <v>289</v>
      </c>
      <c r="B244" s="40"/>
      <c r="C244" s="40"/>
      <c r="D244" s="40"/>
      <c r="E244" s="40"/>
      <c r="F244" s="40"/>
      <c r="G244" s="40"/>
      <c r="H244" s="40"/>
      <c r="I244" s="40"/>
      <c r="J244" s="40"/>
    </row>
    <row r="245" spans="1:10" ht="15.75" x14ac:dyDescent="0.25">
      <c r="A245" s="2" t="s">
        <v>290</v>
      </c>
      <c r="B245" s="40"/>
      <c r="C245" s="40"/>
      <c r="D245" s="40"/>
      <c r="E245" s="40"/>
      <c r="F245" s="40"/>
      <c r="G245" s="40"/>
      <c r="H245" s="40"/>
      <c r="I245" s="40"/>
      <c r="J245" s="40"/>
    </row>
    <row r="246" spans="1:10" ht="15.75" x14ac:dyDescent="0.25">
      <c r="A246" s="2" t="s">
        <v>291</v>
      </c>
      <c r="B246" s="40"/>
      <c r="C246" s="40"/>
      <c r="D246" s="40"/>
      <c r="E246" s="40"/>
      <c r="F246" s="40"/>
      <c r="G246" s="40"/>
      <c r="H246" s="40"/>
      <c r="I246" s="40"/>
      <c r="J246" s="40"/>
    </row>
    <row r="247" spans="1:10" ht="15.75" x14ac:dyDescent="0.25">
      <c r="A247" s="2" t="s">
        <v>292</v>
      </c>
      <c r="B247" s="40"/>
      <c r="C247" s="40"/>
      <c r="D247" s="40"/>
      <c r="E247" s="40"/>
      <c r="F247" s="40"/>
      <c r="G247" s="40"/>
      <c r="H247" s="40"/>
      <c r="I247" s="40"/>
      <c r="J247" s="40"/>
    </row>
    <row r="248" spans="1:10" ht="15.75" x14ac:dyDescent="0.25">
      <c r="A248" s="2" t="s">
        <v>293</v>
      </c>
      <c r="B248" s="40"/>
      <c r="C248" s="40"/>
      <c r="D248" s="40"/>
      <c r="E248" s="40"/>
      <c r="F248" s="40"/>
      <c r="G248" s="40"/>
      <c r="H248" s="40"/>
      <c r="I248" s="40"/>
      <c r="J248" s="40"/>
    </row>
    <row r="249" spans="1:10" ht="15.75" x14ac:dyDescent="0.25">
      <c r="A249" s="44"/>
      <c r="B249" s="40"/>
      <c r="C249" s="40"/>
      <c r="D249" s="40"/>
      <c r="E249" s="40"/>
      <c r="F249" s="40"/>
      <c r="G249" s="40"/>
      <c r="H249" s="40"/>
      <c r="I249" s="40"/>
      <c r="J249" s="40"/>
    </row>
    <row r="250" spans="1:10" ht="15.75" x14ac:dyDescent="0.25">
      <c r="A250" s="419"/>
      <c r="B250" s="419"/>
      <c r="C250" s="419"/>
      <c r="D250" s="419"/>
      <c r="E250" s="419"/>
      <c r="F250" s="419"/>
      <c r="G250" s="419"/>
      <c r="H250" s="419"/>
      <c r="I250" s="419"/>
      <c r="J250" s="419"/>
    </row>
    <row r="251" spans="1:10" ht="31.5" customHeight="1" x14ac:dyDescent="0.25">
      <c r="A251" s="422" t="s">
        <v>294</v>
      </c>
      <c r="B251" s="422"/>
      <c r="C251" s="422"/>
      <c r="D251" s="422"/>
      <c r="E251" s="422"/>
      <c r="F251" s="422"/>
      <c r="G251" s="422"/>
      <c r="H251" s="422"/>
      <c r="I251" s="422"/>
      <c r="J251" s="422"/>
    </row>
    <row r="252" spans="1:10" ht="13.5" customHeight="1" x14ac:dyDescent="0.25">
      <c r="A252" s="422" t="s">
        <v>295</v>
      </c>
      <c r="B252" s="422"/>
      <c r="C252" s="422"/>
      <c r="D252" s="422"/>
      <c r="E252" s="422"/>
      <c r="F252" s="422"/>
      <c r="G252" s="422"/>
      <c r="H252" s="422"/>
      <c r="I252" s="422"/>
      <c r="J252" s="422"/>
    </row>
    <row r="253" spans="1:10" ht="15.75" x14ac:dyDescent="0.25">
      <c r="A253" s="422" t="s">
        <v>296</v>
      </c>
      <c r="B253" s="422"/>
      <c r="C253" s="422"/>
      <c r="D253" s="422"/>
      <c r="E253" s="422"/>
      <c r="F253" s="422"/>
      <c r="G253" s="422"/>
      <c r="H253" s="422"/>
      <c r="I253" s="422"/>
      <c r="J253" s="422"/>
    </row>
    <row r="254" spans="1:10" ht="15.75" x14ac:dyDescent="0.25">
      <c r="A254" s="422" t="s">
        <v>297</v>
      </c>
      <c r="B254" s="422"/>
      <c r="C254" s="422"/>
      <c r="D254" s="422"/>
      <c r="E254" s="422"/>
      <c r="F254" s="422"/>
      <c r="G254" s="422"/>
      <c r="H254" s="422"/>
      <c r="I254" s="422"/>
      <c r="J254" s="422"/>
    </row>
    <row r="255" spans="1:10" ht="30" customHeight="1" x14ac:dyDescent="0.25">
      <c r="A255" s="422" t="s">
        <v>298</v>
      </c>
      <c r="B255" s="422"/>
      <c r="C255" s="422"/>
      <c r="D255" s="422"/>
      <c r="E255" s="422"/>
      <c r="F255" s="422"/>
      <c r="G255" s="422"/>
      <c r="H255" s="422"/>
      <c r="I255" s="422"/>
      <c r="J255" s="422"/>
    </row>
    <row r="256" spans="1:10" ht="30.75" customHeight="1" x14ac:dyDescent="0.25">
      <c r="A256" s="422" t="s">
        <v>299</v>
      </c>
      <c r="B256" s="422"/>
      <c r="C256" s="422"/>
      <c r="D256" s="422"/>
      <c r="E256" s="422"/>
      <c r="F256" s="422"/>
      <c r="G256" s="422"/>
      <c r="H256" s="422"/>
      <c r="I256" s="422"/>
      <c r="J256" s="422"/>
    </row>
  </sheetData>
  <mergeCells count="140">
    <mergeCell ref="A256:J256"/>
    <mergeCell ref="A251:J251"/>
    <mergeCell ref="A252:J252"/>
    <mergeCell ref="A253:J253"/>
    <mergeCell ref="A254:J254"/>
    <mergeCell ref="A255:J255"/>
    <mergeCell ref="A202:J202"/>
    <mergeCell ref="A203:J203"/>
    <mergeCell ref="A204:J204"/>
    <mergeCell ref="A206:J206"/>
    <mergeCell ref="A250:J250"/>
    <mergeCell ref="A194:J194"/>
    <mergeCell ref="A195:J195"/>
    <mergeCell ref="A196:J196"/>
    <mergeCell ref="A198:J198"/>
    <mergeCell ref="A199:J199"/>
    <mergeCell ref="A189:J189"/>
    <mergeCell ref="A190:J190"/>
    <mergeCell ref="A191:J191"/>
    <mergeCell ref="A192:J192"/>
    <mergeCell ref="A193:J193"/>
    <mergeCell ref="A182:J182"/>
    <mergeCell ref="A183:J183"/>
    <mergeCell ref="A185:J185"/>
    <mergeCell ref="A186:J186"/>
    <mergeCell ref="A187:J187"/>
    <mergeCell ref="A177:J177"/>
    <mergeCell ref="A178:J178"/>
    <mergeCell ref="A179:J179"/>
    <mergeCell ref="A180:J180"/>
    <mergeCell ref="A181:J181"/>
    <mergeCell ref="A172:J172"/>
    <mergeCell ref="A173:J173"/>
    <mergeCell ref="A174:J174"/>
    <mergeCell ref="A175:J175"/>
    <mergeCell ref="A176:J176"/>
    <mergeCell ref="A166:J166"/>
    <mergeCell ref="A167:J167"/>
    <mergeCell ref="A168:J168"/>
    <mergeCell ref="A170:J170"/>
    <mergeCell ref="A171:J171"/>
    <mergeCell ref="A161:J161"/>
    <mergeCell ref="A162:J162"/>
    <mergeCell ref="A163:J163"/>
    <mergeCell ref="A164:J164"/>
    <mergeCell ref="A165:J165"/>
    <mergeCell ref="A156:J156"/>
    <mergeCell ref="A157:J157"/>
    <mergeCell ref="A158:J158"/>
    <mergeCell ref="A159:J159"/>
    <mergeCell ref="A160:J160"/>
    <mergeCell ref="A150:J150"/>
    <mergeCell ref="A151:J151"/>
    <mergeCell ref="A152:J152"/>
    <mergeCell ref="A153:J153"/>
    <mergeCell ref="A155:J155"/>
    <mergeCell ref="A145:J145"/>
    <mergeCell ref="A146:J146"/>
    <mergeCell ref="A147:J147"/>
    <mergeCell ref="A148:J148"/>
    <mergeCell ref="A149:J149"/>
    <mergeCell ref="A140:J140"/>
    <mergeCell ref="A141:J141"/>
    <mergeCell ref="A142:J142"/>
    <mergeCell ref="A143:J143"/>
    <mergeCell ref="A144:J144"/>
    <mergeCell ref="A135:J135"/>
    <mergeCell ref="A136:J136"/>
    <mergeCell ref="A137:J137"/>
    <mergeCell ref="A138:J138"/>
    <mergeCell ref="A139:J139"/>
    <mergeCell ref="A129:J129"/>
    <mergeCell ref="A130:J130"/>
    <mergeCell ref="A131:J131"/>
    <mergeCell ref="A133:J133"/>
    <mergeCell ref="A134:J134"/>
    <mergeCell ref="A123:J123"/>
    <mergeCell ref="A124:J124"/>
    <mergeCell ref="A126:J126"/>
    <mergeCell ref="A127:J127"/>
    <mergeCell ref="A128:J128"/>
    <mergeCell ref="A118:J118"/>
    <mergeCell ref="A119:J119"/>
    <mergeCell ref="A120:J120"/>
    <mergeCell ref="A121:J121"/>
    <mergeCell ref="A122:J122"/>
    <mergeCell ref="A109:J109"/>
    <mergeCell ref="A110:J110"/>
    <mergeCell ref="A115:J115"/>
    <mergeCell ref="A116:J116"/>
    <mergeCell ref="A117:J117"/>
    <mergeCell ref="A101:C101"/>
    <mergeCell ref="A102:C102"/>
    <mergeCell ref="A103:C103"/>
    <mergeCell ref="A104:C104"/>
    <mergeCell ref="A108:J108"/>
    <mergeCell ref="A96:B96"/>
    <mergeCell ref="A97:C97"/>
    <mergeCell ref="A98:C98"/>
    <mergeCell ref="A99:C99"/>
    <mergeCell ref="A100:C100"/>
    <mergeCell ref="A89:C89"/>
    <mergeCell ref="A90:C90"/>
    <mergeCell ref="A91:C91"/>
    <mergeCell ref="A92:C92"/>
    <mergeCell ref="A93:C93"/>
    <mergeCell ref="A84:C84"/>
    <mergeCell ref="A85:C85"/>
    <mergeCell ref="A86:C86"/>
    <mergeCell ref="A87:C87"/>
    <mergeCell ref="A88:C88"/>
    <mergeCell ref="A78:C78"/>
    <mergeCell ref="A79:C79"/>
    <mergeCell ref="A80:C80"/>
    <mergeCell ref="A81:C81"/>
    <mergeCell ref="A82:C83"/>
    <mergeCell ref="A61:J62"/>
    <mergeCell ref="A63:J63"/>
    <mergeCell ref="A64:J65"/>
    <mergeCell ref="A66:J67"/>
    <mergeCell ref="A71:J72"/>
    <mergeCell ref="A45:J45"/>
    <mergeCell ref="A46:J46"/>
    <mergeCell ref="A47:J47"/>
    <mergeCell ref="A57:J58"/>
    <mergeCell ref="A59:J60"/>
    <mergeCell ref="A21:J21"/>
    <mergeCell ref="A37:J37"/>
    <mergeCell ref="A38:J39"/>
    <mergeCell ref="A40:J41"/>
    <mergeCell ref="A44:J44"/>
    <mergeCell ref="A10:J10"/>
    <mergeCell ref="A11:J11"/>
    <mergeCell ref="A12:J12"/>
    <mergeCell ref="A17:J18"/>
    <mergeCell ref="A19:J20"/>
    <mergeCell ref="A1:J2"/>
    <mergeCell ref="A6:J6"/>
    <mergeCell ref="A8:J8"/>
    <mergeCell ref="A9:J9"/>
  </mergeCells>
  <pageMargins left="0.7" right="0.7" top="0.75" bottom="0.75" header="0.3" footer="0.3"/>
  <pageSetup paperSize="9"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O7"/>
  <sheetViews>
    <sheetView workbookViewId="0">
      <selection activeCell="E8" sqref="E8"/>
    </sheetView>
  </sheetViews>
  <sheetFormatPr defaultRowHeight="15" x14ac:dyDescent="0.25"/>
  <sheetData>
    <row r="3" spans="2:15" ht="108.75" customHeight="1" x14ac:dyDescent="0.25">
      <c r="B3" s="359" t="s">
        <v>25</v>
      </c>
      <c r="C3" s="360"/>
      <c r="D3" s="360"/>
      <c r="E3" s="360"/>
      <c r="F3" s="360"/>
      <c r="G3" s="360"/>
      <c r="H3" s="360"/>
      <c r="I3" s="360"/>
      <c r="J3" s="360"/>
      <c r="K3" s="360"/>
      <c r="L3" s="360"/>
      <c r="M3" s="360"/>
      <c r="N3" s="360"/>
    </row>
    <row r="6" spans="2:15" ht="18.75" x14ac:dyDescent="0.3">
      <c r="B6" s="136" t="s">
        <v>300</v>
      </c>
      <c r="C6" s="136"/>
      <c r="D6" s="136"/>
      <c r="E6" s="136"/>
      <c r="F6" s="136"/>
      <c r="G6" s="136"/>
      <c r="H6" s="136"/>
      <c r="I6" s="136"/>
      <c r="J6" s="136"/>
      <c r="K6" s="136"/>
      <c r="L6" s="136"/>
      <c r="M6" s="137"/>
      <c r="N6" s="137"/>
      <c r="O6" s="137"/>
    </row>
    <row r="7" spans="2:15" ht="21" x14ac:dyDescent="0.35">
      <c r="C7" s="45"/>
    </row>
  </sheetData>
  <mergeCells count="1">
    <mergeCell ref="B3:N3"/>
  </mergeCells>
  <pageMargins left="0.7" right="0.7" top="0.7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264"/>
  <sheetViews>
    <sheetView topLeftCell="A5" workbookViewId="0">
      <selection activeCell="N24" sqref="N24:N31"/>
    </sheetView>
  </sheetViews>
  <sheetFormatPr defaultRowHeight="15" x14ac:dyDescent="0.25"/>
  <cols>
    <col min="7" max="7" width="20" customWidth="1"/>
    <col min="10" max="10" width="21.85546875" customWidth="1"/>
    <col min="11" max="11" width="42.28515625" customWidth="1"/>
    <col min="14" max="14" width="21.42578125" customWidth="1"/>
  </cols>
  <sheetData>
    <row r="3" spans="2:14" ht="106.5" customHeight="1" x14ac:dyDescent="0.25">
      <c r="B3" s="359" t="s">
        <v>26</v>
      </c>
      <c r="C3" s="360"/>
      <c r="D3" s="360"/>
      <c r="E3" s="360"/>
      <c r="F3" s="360"/>
      <c r="G3" s="360"/>
      <c r="H3" s="360"/>
      <c r="I3" s="360"/>
      <c r="J3" s="360"/>
      <c r="K3" s="360"/>
      <c r="L3" s="360"/>
      <c r="M3" s="360"/>
      <c r="N3" s="360"/>
    </row>
    <row r="7" spans="2:14" ht="19.5" x14ac:dyDescent="0.25">
      <c r="B7" s="436"/>
      <c r="C7" s="436"/>
      <c r="D7" s="436"/>
      <c r="E7" s="436"/>
      <c r="F7" s="436"/>
      <c r="G7" s="436"/>
      <c r="H7" s="436"/>
      <c r="I7" s="436"/>
      <c r="J7" s="436"/>
      <c r="K7" s="436"/>
      <c r="L7" s="436"/>
      <c r="M7" s="436"/>
      <c r="N7" s="436"/>
    </row>
    <row r="8" spans="2:14" x14ac:dyDescent="0.25">
      <c r="B8" s="426" t="s">
        <v>100</v>
      </c>
      <c r="C8" s="426"/>
      <c r="D8" s="426"/>
      <c r="E8" s="426"/>
      <c r="F8" s="426"/>
      <c r="G8" s="426"/>
      <c r="H8" s="426"/>
      <c r="I8" s="426"/>
      <c r="J8" s="426"/>
      <c r="K8" s="426"/>
    </row>
    <row r="9" spans="2:14" ht="85.5" customHeight="1" x14ac:dyDescent="0.25">
      <c r="B9" s="426"/>
      <c r="C9" s="426"/>
      <c r="D9" s="426"/>
      <c r="E9" s="426"/>
      <c r="F9" s="426"/>
      <c r="G9" s="426"/>
      <c r="H9" s="426"/>
      <c r="I9" s="426"/>
      <c r="J9" s="426"/>
      <c r="K9" s="426"/>
    </row>
    <row r="10" spans="2:14" x14ac:dyDescent="0.25">
      <c r="B10" s="131"/>
      <c r="C10" s="131"/>
      <c r="D10" s="131"/>
      <c r="E10" s="131"/>
      <c r="F10" s="131"/>
      <c r="G10" s="131"/>
      <c r="H10" s="131"/>
      <c r="I10" s="131"/>
      <c r="J10" s="131"/>
      <c r="K10" s="131"/>
    </row>
    <row r="11" spans="2:14" ht="15.75" x14ac:dyDescent="0.25">
      <c r="B11" s="31" t="s">
        <v>101</v>
      </c>
      <c r="C11" s="131"/>
      <c r="D11" s="131"/>
      <c r="E11" s="131"/>
      <c r="F11" s="131"/>
      <c r="G11" s="131"/>
      <c r="H11" s="131"/>
      <c r="I11" s="131"/>
      <c r="J11" s="131"/>
      <c r="K11" s="131"/>
    </row>
    <row r="12" spans="2:14" x14ac:dyDescent="0.25">
      <c r="B12" s="131"/>
      <c r="C12" s="131"/>
      <c r="D12" s="131"/>
      <c r="E12" s="131"/>
      <c r="F12" s="131"/>
      <c r="G12" s="131"/>
      <c r="H12" s="131"/>
      <c r="I12" s="131"/>
      <c r="J12" s="131"/>
      <c r="K12" s="131"/>
    </row>
    <row r="13" spans="2:14" x14ac:dyDescent="0.25">
      <c r="B13" s="425" t="s">
        <v>102</v>
      </c>
      <c r="C13" s="425"/>
      <c r="D13" s="425"/>
      <c r="E13" s="425"/>
      <c r="F13" s="425"/>
      <c r="G13" s="425"/>
      <c r="H13" s="425"/>
      <c r="I13" s="425"/>
      <c r="J13" s="425"/>
      <c r="K13" s="425"/>
    </row>
    <row r="14" spans="2:14" x14ac:dyDescent="0.25">
      <c r="B14" s="32"/>
      <c r="C14" s="131"/>
      <c r="D14" s="131"/>
      <c r="E14" s="131"/>
      <c r="F14" s="131"/>
      <c r="G14" s="131"/>
      <c r="H14" s="131"/>
      <c r="I14" s="131"/>
      <c r="J14" s="131"/>
      <c r="K14" s="131"/>
    </row>
    <row r="15" spans="2:14" x14ac:dyDescent="0.25">
      <c r="B15" s="425" t="s">
        <v>103</v>
      </c>
      <c r="C15" s="425"/>
      <c r="D15" s="425"/>
      <c r="E15" s="425"/>
      <c r="F15" s="425"/>
      <c r="G15" s="425"/>
      <c r="H15" s="425"/>
      <c r="I15" s="425"/>
      <c r="J15" s="425"/>
      <c r="K15" s="425"/>
    </row>
    <row r="16" spans="2:14" x14ac:dyDescent="0.25">
      <c r="B16" s="425" t="s">
        <v>104</v>
      </c>
      <c r="C16" s="425"/>
      <c r="D16" s="425"/>
      <c r="E16" s="425"/>
      <c r="F16" s="425"/>
      <c r="G16" s="425"/>
      <c r="H16" s="425"/>
      <c r="I16" s="425"/>
      <c r="J16" s="425"/>
      <c r="K16" s="425"/>
    </row>
    <row r="17" spans="2:11" x14ac:dyDescent="0.25">
      <c r="B17" s="425" t="s">
        <v>105</v>
      </c>
      <c r="C17" s="425"/>
      <c r="D17" s="425"/>
      <c r="E17" s="425"/>
      <c r="F17" s="425"/>
      <c r="G17" s="425"/>
      <c r="H17" s="425"/>
      <c r="I17" s="425"/>
      <c r="J17" s="425"/>
      <c r="K17" s="425"/>
    </row>
    <row r="18" spans="2:11" x14ac:dyDescent="0.25">
      <c r="B18" s="425" t="s">
        <v>106</v>
      </c>
      <c r="C18" s="425"/>
      <c r="D18" s="425"/>
      <c r="E18" s="425"/>
      <c r="F18" s="425"/>
      <c r="G18" s="425"/>
      <c r="H18" s="425"/>
      <c r="I18" s="425"/>
      <c r="J18" s="425"/>
      <c r="K18" s="425"/>
    </row>
    <row r="19" spans="2:11" x14ac:dyDescent="0.25">
      <c r="B19" s="425" t="s">
        <v>107</v>
      </c>
      <c r="C19" s="425"/>
      <c r="D19" s="425"/>
      <c r="E19" s="425"/>
      <c r="F19" s="425"/>
      <c r="G19" s="425"/>
      <c r="H19" s="425"/>
      <c r="I19" s="425"/>
      <c r="J19" s="425"/>
      <c r="K19" s="425"/>
    </row>
    <row r="20" spans="2:11" x14ac:dyDescent="0.25">
      <c r="B20" s="131"/>
      <c r="C20" s="131"/>
      <c r="D20" s="131"/>
      <c r="E20" s="131"/>
      <c r="F20" s="131"/>
      <c r="G20" s="131"/>
      <c r="H20" s="131"/>
      <c r="I20" s="131"/>
      <c r="J20" s="131"/>
      <c r="K20" s="131"/>
    </row>
    <row r="21" spans="2:11" x14ac:dyDescent="0.25">
      <c r="B21" s="131"/>
      <c r="C21" s="131"/>
      <c r="D21" s="131"/>
      <c r="E21" s="131"/>
      <c r="F21" s="131"/>
      <c r="G21" s="131"/>
      <c r="H21" s="131"/>
      <c r="I21" s="131"/>
      <c r="J21" s="131"/>
      <c r="K21" s="131"/>
    </row>
    <row r="22" spans="2:11" ht="15.75" x14ac:dyDescent="0.25">
      <c r="B22" s="31" t="s">
        <v>108</v>
      </c>
      <c r="C22" s="131"/>
      <c r="D22" s="131"/>
      <c r="E22" s="131"/>
      <c r="F22" s="131"/>
      <c r="G22" s="131"/>
      <c r="H22" s="131"/>
      <c r="I22" s="131"/>
      <c r="J22" s="131"/>
      <c r="K22" s="131"/>
    </row>
    <row r="23" spans="2:11" x14ac:dyDescent="0.25">
      <c r="B23" s="131"/>
      <c r="C23" s="131"/>
      <c r="D23" s="131"/>
      <c r="E23" s="131"/>
      <c r="F23" s="131"/>
      <c r="G23" s="131"/>
      <c r="H23" s="131"/>
      <c r="I23" s="131"/>
      <c r="J23" s="131"/>
      <c r="K23" s="131"/>
    </row>
    <row r="24" spans="2:11" x14ac:dyDescent="0.25">
      <c r="B24" s="425" t="s">
        <v>109</v>
      </c>
      <c r="C24" s="425"/>
      <c r="D24" s="425"/>
      <c r="E24" s="425"/>
      <c r="F24" s="425"/>
      <c r="G24" s="425"/>
      <c r="H24" s="425"/>
      <c r="I24" s="425"/>
      <c r="J24" s="425"/>
      <c r="K24" s="425"/>
    </row>
    <row r="25" spans="2:11" x14ac:dyDescent="0.25">
      <c r="B25" s="425"/>
      <c r="C25" s="425"/>
      <c r="D25" s="425"/>
      <c r="E25" s="425"/>
      <c r="F25" s="425"/>
      <c r="G25" s="425"/>
      <c r="H25" s="425"/>
      <c r="I25" s="425"/>
      <c r="J25" s="425"/>
      <c r="K25" s="425"/>
    </row>
    <row r="26" spans="2:11" x14ac:dyDescent="0.25">
      <c r="B26" s="425" t="s">
        <v>110</v>
      </c>
      <c r="C26" s="425"/>
      <c r="D26" s="425"/>
      <c r="E26" s="425"/>
      <c r="F26" s="425"/>
      <c r="G26" s="425"/>
      <c r="H26" s="425"/>
      <c r="I26" s="425"/>
      <c r="J26" s="425"/>
      <c r="K26" s="425"/>
    </row>
    <row r="27" spans="2:11" x14ac:dyDescent="0.25">
      <c r="B27" s="425"/>
      <c r="C27" s="425"/>
      <c r="D27" s="425"/>
      <c r="E27" s="425"/>
      <c r="F27" s="425"/>
      <c r="G27" s="425"/>
      <c r="H27" s="425"/>
      <c r="I27" s="425"/>
      <c r="J27" s="425"/>
      <c r="K27" s="425"/>
    </row>
    <row r="28" spans="2:11" x14ac:dyDescent="0.25">
      <c r="B28" s="427" t="s">
        <v>111</v>
      </c>
      <c r="C28" s="425"/>
      <c r="D28" s="425"/>
      <c r="E28" s="425"/>
      <c r="F28" s="425"/>
      <c r="G28" s="425"/>
      <c r="H28" s="425"/>
      <c r="I28" s="425"/>
      <c r="J28" s="425"/>
      <c r="K28" s="425"/>
    </row>
    <row r="29" spans="2:11" x14ac:dyDescent="0.25">
      <c r="B29" s="32"/>
      <c r="C29" s="131"/>
      <c r="D29" s="131"/>
      <c r="E29" s="131"/>
      <c r="F29" s="131"/>
      <c r="G29" s="131"/>
      <c r="H29" s="131"/>
      <c r="I29" s="131"/>
      <c r="J29" s="131"/>
      <c r="K29" s="131"/>
    </row>
    <row r="30" spans="2:11" x14ac:dyDescent="0.25">
      <c r="B30" s="32" t="s">
        <v>112</v>
      </c>
      <c r="C30" s="131"/>
      <c r="D30" s="131"/>
      <c r="E30" s="131"/>
      <c r="F30" s="131"/>
      <c r="G30" s="131"/>
      <c r="H30" s="131"/>
      <c r="I30" s="131"/>
      <c r="J30" s="131"/>
      <c r="K30" s="131"/>
    </row>
    <row r="31" spans="2:11" x14ac:dyDescent="0.25">
      <c r="B31" s="32" t="s">
        <v>113</v>
      </c>
      <c r="C31" s="131"/>
      <c r="D31" s="131"/>
      <c r="E31" s="131"/>
      <c r="F31" s="131"/>
      <c r="G31" s="131"/>
      <c r="H31" s="131"/>
      <c r="I31" s="131"/>
      <c r="J31" s="131"/>
      <c r="K31" s="131"/>
    </row>
    <row r="32" spans="2:11" x14ac:dyDescent="0.25">
      <c r="B32" s="32" t="s">
        <v>114</v>
      </c>
      <c r="C32" s="131"/>
      <c r="D32" s="131"/>
      <c r="E32" s="131"/>
      <c r="F32" s="131"/>
      <c r="G32" s="131"/>
      <c r="H32" s="131"/>
      <c r="I32" s="131"/>
      <c r="J32" s="131"/>
      <c r="K32" s="131"/>
    </row>
    <row r="33" spans="2:11" x14ac:dyDescent="0.25">
      <c r="B33" s="32" t="s">
        <v>115</v>
      </c>
      <c r="C33" s="131"/>
      <c r="D33" s="131"/>
      <c r="E33" s="131"/>
      <c r="F33" s="131"/>
      <c r="G33" s="131"/>
      <c r="H33" s="131"/>
      <c r="I33" s="131"/>
      <c r="J33" s="131"/>
      <c r="K33" s="131"/>
    </row>
    <row r="34" spans="2:11" x14ac:dyDescent="0.25">
      <c r="B34" s="131"/>
      <c r="C34" s="131"/>
      <c r="D34" s="131"/>
      <c r="E34" s="131"/>
      <c r="F34" s="131"/>
      <c r="G34" s="131"/>
      <c r="H34" s="131"/>
      <c r="I34" s="131"/>
      <c r="J34" s="131"/>
      <c r="K34" s="131"/>
    </row>
    <row r="35" spans="2:11" x14ac:dyDescent="0.25">
      <c r="B35" s="131" t="s">
        <v>116</v>
      </c>
      <c r="C35" s="131"/>
      <c r="D35" s="131"/>
      <c r="E35" s="131"/>
      <c r="F35" s="131"/>
      <c r="G35" s="131"/>
      <c r="H35" s="131"/>
      <c r="I35" s="131"/>
      <c r="J35" s="131"/>
      <c r="K35" s="131"/>
    </row>
    <row r="36" spans="2:11" x14ac:dyDescent="0.25">
      <c r="B36" s="131"/>
      <c r="C36" s="131"/>
      <c r="D36" s="131"/>
      <c r="E36" s="131"/>
      <c r="F36" s="131"/>
      <c r="G36" s="131"/>
      <c r="H36" s="131"/>
      <c r="I36" s="131"/>
      <c r="J36" s="131"/>
      <c r="K36" s="131"/>
    </row>
    <row r="37" spans="2:11" x14ac:dyDescent="0.25">
      <c r="B37" s="131" t="s">
        <v>117</v>
      </c>
      <c r="C37" s="131"/>
      <c r="D37" s="131"/>
      <c r="E37" s="131"/>
      <c r="F37" s="131"/>
      <c r="G37" s="131"/>
      <c r="H37" s="131"/>
      <c r="I37" s="131"/>
      <c r="J37" s="131"/>
      <c r="K37" s="131"/>
    </row>
    <row r="38" spans="2:11" x14ac:dyDescent="0.25">
      <c r="B38" s="131"/>
      <c r="C38" s="131"/>
      <c r="D38" s="131"/>
      <c r="E38" s="131"/>
      <c r="F38" s="131"/>
      <c r="G38" s="131"/>
      <c r="H38" s="131"/>
      <c r="I38" s="131"/>
      <c r="J38" s="131"/>
      <c r="K38" s="131"/>
    </row>
    <row r="39" spans="2:11" x14ac:dyDescent="0.25">
      <c r="B39" s="131" t="s">
        <v>118</v>
      </c>
      <c r="C39" s="131"/>
      <c r="D39" s="131"/>
      <c r="E39" s="131"/>
      <c r="F39" s="131"/>
      <c r="G39" s="131"/>
      <c r="H39" s="131"/>
      <c r="I39" s="131"/>
      <c r="J39" s="131"/>
      <c r="K39" s="131"/>
    </row>
    <row r="40" spans="2:11" x14ac:dyDescent="0.25">
      <c r="B40" s="131"/>
      <c r="C40" s="131"/>
      <c r="D40" s="131"/>
      <c r="E40" s="131"/>
      <c r="F40" s="131"/>
      <c r="G40" s="131"/>
      <c r="H40" s="131"/>
      <c r="I40" s="131"/>
      <c r="J40" s="131"/>
      <c r="K40" s="131"/>
    </row>
    <row r="41" spans="2:11" x14ac:dyDescent="0.25">
      <c r="B41" s="131"/>
      <c r="C41" s="131"/>
      <c r="D41" s="131"/>
      <c r="E41" s="131"/>
      <c r="F41" s="131"/>
      <c r="G41" s="131"/>
      <c r="H41" s="131"/>
      <c r="I41" s="131"/>
      <c r="J41" s="131"/>
      <c r="K41" s="131"/>
    </row>
    <row r="42" spans="2:11" x14ac:dyDescent="0.25">
      <c r="B42" s="131" t="s">
        <v>119</v>
      </c>
      <c r="C42" s="131"/>
      <c r="D42" s="131"/>
      <c r="E42" s="131"/>
      <c r="F42" s="131"/>
      <c r="G42" s="131"/>
      <c r="H42" s="131"/>
      <c r="I42" s="131"/>
      <c r="J42" s="131"/>
      <c r="K42" s="131"/>
    </row>
    <row r="43" spans="2:11" x14ac:dyDescent="0.25">
      <c r="B43" s="32"/>
      <c r="C43" s="131"/>
      <c r="D43" s="131"/>
      <c r="E43" s="131"/>
      <c r="F43" s="131"/>
      <c r="G43" s="131"/>
      <c r="H43" s="131"/>
      <c r="I43" s="131"/>
      <c r="J43" s="131"/>
      <c r="K43" s="131"/>
    </row>
    <row r="44" spans="2:11" x14ac:dyDescent="0.25">
      <c r="B44" s="427" t="s">
        <v>120</v>
      </c>
      <c r="C44" s="425"/>
      <c r="D44" s="425"/>
      <c r="E44" s="425"/>
      <c r="F44" s="425"/>
      <c r="G44" s="425"/>
      <c r="H44" s="425"/>
      <c r="I44" s="425"/>
      <c r="J44" s="425"/>
      <c r="K44" s="425"/>
    </row>
    <row r="45" spans="2:11" x14ac:dyDescent="0.25">
      <c r="B45" s="427" t="s">
        <v>121</v>
      </c>
      <c r="C45" s="427"/>
      <c r="D45" s="427"/>
      <c r="E45" s="427"/>
      <c r="F45" s="427"/>
      <c r="G45" s="427"/>
      <c r="H45" s="427"/>
      <c r="I45" s="427"/>
      <c r="J45" s="427"/>
      <c r="K45" s="427"/>
    </row>
    <row r="46" spans="2:11" ht="39.75" customHeight="1" x14ac:dyDescent="0.25">
      <c r="B46" s="427"/>
      <c r="C46" s="427"/>
      <c r="D46" s="427"/>
      <c r="E46" s="427"/>
      <c r="F46" s="427"/>
      <c r="G46" s="427"/>
      <c r="H46" s="427"/>
      <c r="I46" s="427"/>
      <c r="J46" s="427"/>
      <c r="K46" s="427"/>
    </row>
    <row r="47" spans="2:11" ht="49.5" customHeight="1" x14ac:dyDescent="0.25">
      <c r="B47" s="427" t="s">
        <v>122</v>
      </c>
      <c r="C47" s="427"/>
      <c r="D47" s="427"/>
      <c r="E47" s="427"/>
      <c r="F47" s="427"/>
      <c r="G47" s="427"/>
      <c r="H47" s="427"/>
      <c r="I47" s="427"/>
      <c r="J47" s="427"/>
      <c r="K47" s="427"/>
    </row>
    <row r="48" spans="2:11" x14ac:dyDescent="0.25">
      <c r="B48" s="427"/>
      <c r="C48" s="427"/>
      <c r="D48" s="427"/>
      <c r="E48" s="427"/>
      <c r="F48" s="427"/>
      <c r="G48" s="427"/>
      <c r="H48" s="427"/>
      <c r="I48" s="427"/>
      <c r="J48" s="427"/>
      <c r="K48" s="427"/>
    </row>
    <row r="49" spans="2:11" x14ac:dyDescent="0.25">
      <c r="B49" s="131" t="s">
        <v>123</v>
      </c>
      <c r="C49" s="131"/>
      <c r="D49" s="131"/>
      <c r="E49" s="131"/>
      <c r="F49" s="131"/>
      <c r="G49" s="131"/>
      <c r="H49" s="131"/>
      <c r="I49" s="131"/>
      <c r="J49" s="131"/>
      <c r="K49" s="131"/>
    </row>
    <row r="50" spans="2:11" x14ac:dyDescent="0.25">
      <c r="B50" s="32"/>
      <c r="C50" s="131"/>
      <c r="D50" s="131"/>
      <c r="E50" s="131"/>
      <c r="F50" s="131"/>
      <c r="G50" s="131"/>
      <c r="H50" s="131"/>
      <c r="I50" s="131"/>
      <c r="J50" s="131"/>
      <c r="K50" s="131"/>
    </row>
    <row r="51" spans="2:11" ht="39" customHeight="1" x14ac:dyDescent="0.25">
      <c r="B51" s="427" t="s">
        <v>124</v>
      </c>
      <c r="C51" s="425"/>
      <c r="D51" s="425"/>
      <c r="E51" s="425"/>
      <c r="F51" s="425"/>
      <c r="G51" s="425"/>
      <c r="H51" s="425"/>
      <c r="I51" s="425"/>
      <c r="J51" s="425"/>
      <c r="K51" s="425"/>
    </row>
    <row r="52" spans="2:11" ht="39.75" customHeight="1" x14ac:dyDescent="0.25">
      <c r="B52" s="427" t="s">
        <v>125</v>
      </c>
      <c r="C52" s="425"/>
      <c r="D52" s="425"/>
      <c r="E52" s="425"/>
      <c r="F52" s="425"/>
      <c r="G52" s="425"/>
      <c r="H52" s="425"/>
      <c r="I52" s="425"/>
      <c r="J52" s="425"/>
      <c r="K52" s="425"/>
    </row>
    <row r="53" spans="2:11" x14ac:dyDescent="0.25">
      <c r="B53" s="427" t="s">
        <v>126</v>
      </c>
      <c r="C53" s="425"/>
      <c r="D53" s="425"/>
      <c r="E53" s="425"/>
      <c r="F53" s="425"/>
      <c r="G53" s="425"/>
      <c r="H53" s="425"/>
      <c r="I53" s="425"/>
      <c r="J53" s="425"/>
      <c r="K53" s="425"/>
    </row>
    <row r="54" spans="2:11" x14ac:dyDescent="0.25">
      <c r="B54" s="427" t="s">
        <v>127</v>
      </c>
      <c r="C54" s="425"/>
      <c r="D54" s="425"/>
      <c r="E54" s="425"/>
      <c r="F54" s="425"/>
      <c r="G54" s="425"/>
      <c r="H54" s="425"/>
      <c r="I54" s="425"/>
      <c r="J54" s="425"/>
      <c r="K54" s="425"/>
    </row>
    <row r="55" spans="2:11" x14ac:dyDescent="0.25">
      <c r="B55" s="131"/>
      <c r="C55" s="131"/>
      <c r="D55" s="131"/>
      <c r="E55" s="131"/>
      <c r="F55" s="131"/>
      <c r="G55" s="131"/>
      <c r="H55" s="131"/>
      <c r="I55" s="131"/>
      <c r="J55" s="131"/>
      <c r="K55" s="131"/>
    </row>
    <row r="56" spans="2:11" x14ac:dyDescent="0.25">
      <c r="B56" s="131" t="s">
        <v>128</v>
      </c>
      <c r="C56" s="131"/>
      <c r="D56" s="131"/>
      <c r="E56" s="131"/>
      <c r="F56" s="131"/>
      <c r="G56" s="131"/>
      <c r="H56" s="131"/>
      <c r="I56" s="131"/>
      <c r="J56" s="131"/>
      <c r="K56" s="131"/>
    </row>
    <row r="57" spans="2:11" x14ac:dyDescent="0.25">
      <c r="B57" s="32"/>
      <c r="C57" s="131"/>
      <c r="D57" s="131"/>
      <c r="E57" s="131"/>
      <c r="F57" s="131"/>
      <c r="G57" s="131"/>
      <c r="H57" s="131"/>
      <c r="I57" s="131"/>
      <c r="J57" s="131"/>
      <c r="K57" s="131"/>
    </row>
    <row r="58" spans="2:11" x14ac:dyDescent="0.25">
      <c r="B58" s="32" t="s">
        <v>129</v>
      </c>
      <c r="C58" s="131"/>
      <c r="D58" s="131"/>
      <c r="E58" s="131"/>
      <c r="F58" s="131"/>
      <c r="G58" s="131"/>
      <c r="H58" s="131"/>
      <c r="I58" s="131"/>
      <c r="J58" s="131"/>
      <c r="K58" s="131"/>
    </row>
    <row r="59" spans="2:11" x14ac:dyDescent="0.25">
      <c r="B59" s="32" t="s">
        <v>130</v>
      </c>
      <c r="C59" s="131"/>
      <c r="D59" s="131"/>
      <c r="E59" s="131"/>
      <c r="F59" s="131"/>
      <c r="G59" s="131"/>
      <c r="H59" s="131"/>
      <c r="I59" s="131"/>
      <c r="J59" s="131"/>
      <c r="K59" s="131"/>
    </row>
    <row r="60" spans="2:11" x14ac:dyDescent="0.25">
      <c r="B60" s="32" t="s">
        <v>131</v>
      </c>
      <c r="C60" s="131"/>
      <c r="D60" s="131"/>
      <c r="E60" s="131"/>
      <c r="F60" s="131"/>
      <c r="G60" s="131"/>
      <c r="H60" s="131"/>
      <c r="I60" s="131"/>
      <c r="J60" s="131"/>
      <c r="K60" s="131"/>
    </row>
    <row r="61" spans="2:11" x14ac:dyDescent="0.25">
      <c r="B61" s="131"/>
      <c r="C61" s="131"/>
      <c r="D61" s="131"/>
      <c r="E61" s="131"/>
      <c r="F61" s="131"/>
      <c r="G61" s="131"/>
      <c r="H61" s="131"/>
      <c r="I61" s="131"/>
      <c r="J61" s="131"/>
      <c r="K61" s="131"/>
    </row>
    <row r="62" spans="2:11" ht="15.75" x14ac:dyDescent="0.25">
      <c r="B62" s="31" t="s">
        <v>132</v>
      </c>
      <c r="C62" s="131"/>
      <c r="D62" s="131"/>
      <c r="E62" s="131"/>
      <c r="F62" s="131"/>
      <c r="G62" s="131"/>
      <c r="H62" s="131"/>
      <c r="I62" s="131"/>
      <c r="J62" s="131"/>
      <c r="K62" s="131"/>
    </row>
    <row r="63" spans="2:11" x14ac:dyDescent="0.25">
      <c r="B63" s="131"/>
      <c r="C63" s="131"/>
      <c r="D63" s="131"/>
      <c r="E63" s="131"/>
      <c r="F63" s="131"/>
      <c r="G63" s="131"/>
      <c r="H63" s="131"/>
      <c r="I63" s="131"/>
      <c r="J63" s="131"/>
      <c r="K63" s="131"/>
    </row>
    <row r="64" spans="2:11" x14ac:dyDescent="0.25">
      <c r="B64" s="427" t="s">
        <v>133</v>
      </c>
      <c r="C64" s="427"/>
      <c r="D64" s="427"/>
      <c r="E64" s="427"/>
      <c r="F64" s="427"/>
      <c r="G64" s="427"/>
      <c r="H64" s="427"/>
      <c r="I64" s="427"/>
      <c r="J64" s="427"/>
      <c r="K64" s="427"/>
    </row>
    <row r="65" spans="2:11" x14ac:dyDescent="0.25">
      <c r="B65" s="427"/>
      <c r="C65" s="427"/>
      <c r="D65" s="427"/>
      <c r="E65" s="427"/>
      <c r="F65" s="427"/>
      <c r="G65" s="427"/>
      <c r="H65" s="427"/>
      <c r="I65" s="427"/>
      <c r="J65" s="427"/>
      <c r="K65" s="427"/>
    </row>
    <row r="66" spans="2:11" ht="34.5" customHeight="1" x14ac:dyDescent="0.25">
      <c r="B66" s="427" t="s">
        <v>134</v>
      </c>
      <c r="C66" s="427"/>
      <c r="D66" s="427"/>
      <c r="E66" s="427"/>
      <c r="F66" s="427"/>
      <c r="G66" s="427"/>
      <c r="H66" s="427"/>
      <c r="I66" s="427"/>
      <c r="J66" s="427"/>
      <c r="K66" s="427"/>
    </row>
    <row r="67" spans="2:11" ht="30.75" customHeight="1" x14ac:dyDescent="0.25">
      <c r="B67" s="427"/>
      <c r="C67" s="427"/>
      <c r="D67" s="427"/>
      <c r="E67" s="427"/>
      <c r="F67" s="427"/>
      <c r="G67" s="427"/>
      <c r="H67" s="427"/>
      <c r="I67" s="427"/>
      <c r="J67" s="427"/>
      <c r="K67" s="427"/>
    </row>
    <row r="68" spans="2:11" x14ac:dyDescent="0.25">
      <c r="B68" s="427" t="s">
        <v>135</v>
      </c>
      <c r="C68" s="427"/>
      <c r="D68" s="427"/>
      <c r="E68" s="427"/>
      <c r="F68" s="427"/>
      <c r="G68" s="427"/>
      <c r="H68" s="427"/>
      <c r="I68" s="427"/>
      <c r="J68" s="427"/>
      <c r="K68" s="427"/>
    </row>
    <row r="69" spans="2:11" ht="28.5" customHeight="1" x14ac:dyDescent="0.25">
      <c r="B69" s="427"/>
      <c r="C69" s="427"/>
      <c r="D69" s="427"/>
      <c r="E69" s="427"/>
      <c r="F69" s="427"/>
      <c r="G69" s="427"/>
      <c r="H69" s="427"/>
      <c r="I69" s="427"/>
      <c r="J69" s="427"/>
      <c r="K69" s="427"/>
    </row>
    <row r="70" spans="2:11" ht="36.75" customHeight="1" x14ac:dyDescent="0.25">
      <c r="B70" s="427" t="s">
        <v>136</v>
      </c>
      <c r="C70" s="425"/>
      <c r="D70" s="425"/>
      <c r="E70" s="425"/>
      <c r="F70" s="425"/>
      <c r="G70" s="425"/>
      <c r="H70" s="425"/>
      <c r="I70" s="425"/>
      <c r="J70" s="425"/>
      <c r="K70" s="425"/>
    </row>
    <row r="71" spans="2:11" x14ac:dyDescent="0.25">
      <c r="B71" s="427" t="s">
        <v>137</v>
      </c>
      <c r="C71" s="427"/>
      <c r="D71" s="427"/>
      <c r="E71" s="427"/>
      <c r="F71" s="427"/>
      <c r="G71" s="427"/>
      <c r="H71" s="427"/>
      <c r="I71" s="427"/>
      <c r="J71" s="427"/>
      <c r="K71" s="427"/>
    </row>
    <row r="72" spans="2:11" ht="33.75" customHeight="1" x14ac:dyDescent="0.25">
      <c r="B72" s="427"/>
      <c r="C72" s="427"/>
      <c r="D72" s="427"/>
      <c r="E72" s="427"/>
      <c r="F72" s="427"/>
      <c r="G72" s="427"/>
      <c r="H72" s="427"/>
      <c r="I72" s="427"/>
      <c r="J72" s="427"/>
      <c r="K72" s="427"/>
    </row>
    <row r="73" spans="2:11" x14ac:dyDescent="0.25">
      <c r="B73" s="427" t="s">
        <v>138</v>
      </c>
      <c r="C73" s="427"/>
      <c r="D73" s="427"/>
      <c r="E73" s="427"/>
      <c r="F73" s="427"/>
      <c r="G73" s="427"/>
      <c r="H73" s="427"/>
      <c r="I73" s="427"/>
      <c r="J73" s="427"/>
      <c r="K73" s="427"/>
    </row>
    <row r="74" spans="2:11" x14ac:dyDescent="0.25">
      <c r="B74" s="427"/>
      <c r="C74" s="427"/>
      <c r="D74" s="427"/>
      <c r="E74" s="427"/>
      <c r="F74" s="427"/>
      <c r="G74" s="427"/>
      <c r="H74" s="427"/>
      <c r="I74" s="427"/>
      <c r="J74" s="427"/>
      <c r="K74" s="427"/>
    </row>
    <row r="75" spans="2:11" x14ac:dyDescent="0.25">
      <c r="B75" s="131"/>
      <c r="C75" s="131"/>
      <c r="D75" s="131"/>
      <c r="E75" s="131"/>
      <c r="F75" s="131"/>
      <c r="G75" s="131"/>
      <c r="H75" s="131"/>
      <c r="I75" s="131"/>
      <c r="J75" s="131"/>
      <c r="K75" s="131"/>
    </row>
    <row r="76" spans="2:11" ht="15.75" x14ac:dyDescent="0.25">
      <c r="B76" s="31" t="s">
        <v>139</v>
      </c>
      <c r="C76" s="131"/>
      <c r="D76" s="131"/>
      <c r="E76" s="131"/>
      <c r="F76" s="131"/>
      <c r="G76" s="131"/>
      <c r="H76" s="131"/>
      <c r="I76" s="131"/>
      <c r="J76" s="131"/>
      <c r="K76" s="131"/>
    </row>
    <row r="77" spans="2:11" x14ac:dyDescent="0.25">
      <c r="B77" s="131"/>
      <c r="C77" s="131"/>
      <c r="D77" s="131"/>
      <c r="E77" s="131"/>
      <c r="F77" s="131"/>
      <c r="G77" s="131"/>
      <c r="H77" s="131"/>
      <c r="I77" s="131"/>
      <c r="J77" s="131"/>
      <c r="K77" s="131"/>
    </row>
    <row r="78" spans="2:11" x14ac:dyDescent="0.25">
      <c r="B78" s="427" t="s">
        <v>140</v>
      </c>
      <c r="C78" s="427"/>
      <c r="D78" s="427"/>
      <c r="E78" s="427"/>
      <c r="F78" s="427"/>
      <c r="G78" s="427"/>
      <c r="H78" s="427"/>
      <c r="I78" s="427"/>
      <c r="J78" s="427"/>
      <c r="K78" s="427"/>
    </row>
    <row r="79" spans="2:11" x14ac:dyDescent="0.25">
      <c r="B79" s="427"/>
      <c r="C79" s="427"/>
      <c r="D79" s="427"/>
      <c r="E79" s="427"/>
      <c r="F79" s="427"/>
      <c r="G79" s="427"/>
      <c r="H79" s="427"/>
      <c r="I79" s="427"/>
      <c r="J79" s="427"/>
      <c r="K79" s="427"/>
    </row>
    <row r="80" spans="2:11" x14ac:dyDescent="0.25">
      <c r="B80" s="32" t="s">
        <v>141</v>
      </c>
      <c r="C80" s="131"/>
      <c r="D80" s="131"/>
      <c r="E80" s="131"/>
      <c r="F80" s="131"/>
      <c r="G80" s="131"/>
      <c r="H80" s="131"/>
      <c r="I80" s="131"/>
      <c r="J80" s="131"/>
      <c r="K80" s="131"/>
    </row>
    <row r="81" spans="2:11" x14ac:dyDescent="0.25">
      <c r="B81" s="32" t="s">
        <v>142</v>
      </c>
      <c r="C81" s="131"/>
      <c r="D81" s="131"/>
      <c r="E81" s="131"/>
      <c r="F81" s="131"/>
      <c r="G81" s="131"/>
      <c r="H81" s="131"/>
      <c r="I81" s="131"/>
      <c r="J81" s="131"/>
      <c r="K81" s="131"/>
    </row>
    <row r="82" spans="2:11" x14ac:dyDescent="0.25">
      <c r="B82" s="32" t="s">
        <v>143</v>
      </c>
      <c r="C82" s="131"/>
      <c r="D82" s="131"/>
      <c r="E82" s="131"/>
      <c r="F82" s="131"/>
      <c r="G82" s="131"/>
      <c r="H82" s="131"/>
      <c r="I82" s="131"/>
      <c r="J82" s="131"/>
      <c r="K82" s="131"/>
    </row>
    <row r="83" spans="2:11" x14ac:dyDescent="0.25">
      <c r="B83" s="131"/>
      <c r="C83" s="131"/>
      <c r="D83" s="131"/>
      <c r="E83" s="131"/>
      <c r="F83" s="131"/>
      <c r="G83" s="131"/>
      <c r="H83" s="131"/>
      <c r="I83" s="131"/>
      <c r="J83" s="131"/>
      <c r="K83" s="131"/>
    </row>
    <row r="84" spans="2:11" x14ac:dyDescent="0.25">
      <c r="B84" s="131"/>
      <c r="C84" s="131"/>
      <c r="D84" s="131"/>
      <c r="E84" s="131"/>
      <c r="F84" s="131"/>
      <c r="G84" s="131"/>
      <c r="H84" s="131"/>
      <c r="I84" s="131"/>
      <c r="J84" s="131"/>
      <c r="K84" s="131"/>
    </row>
    <row r="85" spans="2:11" x14ac:dyDescent="0.25">
      <c r="B85" s="428" t="s">
        <v>144</v>
      </c>
      <c r="C85" s="428"/>
      <c r="D85" s="428"/>
      <c r="E85" s="131"/>
      <c r="F85" s="131"/>
      <c r="G85" s="131"/>
      <c r="H85" s="131"/>
      <c r="I85" s="131"/>
      <c r="J85" s="131"/>
      <c r="K85" s="131"/>
    </row>
    <row r="86" spans="2:11" x14ac:dyDescent="0.25">
      <c r="B86" s="428" t="s">
        <v>145</v>
      </c>
      <c r="C86" s="428"/>
      <c r="D86" s="428"/>
      <c r="E86" s="131"/>
      <c r="F86" s="131"/>
      <c r="G86" s="131"/>
      <c r="H86" s="131"/>
      <c r="I86" s="131"/>
      <c r="J86" s="131"/>
      <c r="K86" s="131"/>
    </row>
    <row r="87" spans="2:11" x14ac:dyDescent="0.25">
      <c r="B87" s="429"/>
      <c r="C87" s="429"/>
      <c r="D87" s="429"/>
      <c r="E87" s="131"/>
      <c r="F87" s="131"/>
      <c r="G87" s="131"/>
      <c r="H87" s="131"/>
      <c r="I87" s="131"/>
      <c r="J87" s="131"/>
      <c r="K87" s="131"/>
    </row>
    <row r="88" spans="2:11" x14ac:dyDescent="0.25">
      <c r="B88" s="430" t="s">
        <v>146</v>
      </c>
      <c r="C88" s="430"/>
      <c r="D88" s="430"/>
      <c r="E88" s="131"/>
      <c r="F88" s="131"/>
      <c r="G88" s="131"/>
      <c r="H88" s="131"/>
      <c r="I88" s="131"/>
      <c r="J88" s="131"/>
      <c r="K88" s="131"/>
    </row>
    <row r="89" spans="2:11" x14ac:dyDescent="0.25">
      <c r="B89" s="431" t="s">
        <v>147</v>
      </c>
      <c r="C89" s="431"/>
      <c r="D89" s="431"/>
      <c r="E89" s="131"/>
      <c r="F89" s="131"/>
      <c r="G89" s="131"/>
      <c r="H89" s="131"/>
      <c r="I89" s="131"/>
      <c r="J89" s="131"/>
      <c r="K89" s="131"/>
    </row>
    <row r="90" spans="2:11" x14ac:dyDescent="0.25">
      <c r="B90" s="431"/>
      <c r="C90" s="431"/>
      <c r="D90" s="431"/>
      <c r="E90" s="131"/>
      <c r="F90" s="131"/>
      <c r="G90" s="131"/>
      <c r="H90" s="131"/>
      <c r="I90" s="131"/>
      <c r="J90" s="131"/>
      <c r="K90" s="131"/>
    </row>
    <row r="91" spans="2:11" x14ac:dyDescent="0.25">
      <c r="B91" s="430" t="s">
        <v>148</v>
      </c>
      <c r="C91" s="430"/>
      <c r="D91" s="430"/>
      <c r="E91" s="131"/>
      <c r="F91" s="131"/>
      <c r="G91" s="131"/>
      <c r="H91" s="131"/>
      <c r="I91" s="131"/>
      <c r="J91" s="131"/>
      <c r="K91" s="131"/>
    </row>
    <row r="92" spans="2:11" x14ac:dyDescent="0.25">
      <c r="B92" s="430" t="s">
        <v>149</v>
      </c>
      <c r="C92" s="430"/>
      <c r="D92" s="430"/>
      <c r="E92" s="131"/>
      <c r="F92" s="131"/>
      <c r="G92" s="131"/>
      <c r="H92" s="131"/>
      <c r="I92" s="131"/>
      <c r="J92" s="131"/>
      <c r="K92" s="131"/>
    </row>
    <row r="93" spans="2:11" x14ac:dyDescent="0.25">
      <c r="B93" s="430" t="s">
        <v>150</v>
      </c>
      <c r="C93" s="430"/>
      <c r="D93" s="430"/>
      <c r="E93" s="131"/>
      <c r="F93" s="131"/>
      <c r="G93" s="131"/>
      <c r="H93" s="131"/>
      <c r="I93" s="131"/>
      <c r="J93" s="131"/>
      <c r="K93" s="131"/>
    </row>
    <row r="94" spans="2:11" x14ac:dyDescent="0.25">
      <c r="B94" s="431" t="s">
        <v>151</v>
      </c>
      <c r="C94" s="431"/>
      <c r="D94" s="431"/>
      <c r="E94" s="131"/>
      <c r="F94" s="131"/>
      <c r="G94" s="131"/>
      <c r="H94" s="131"/>
      <c r="I94" s="131"/>
      <c r="J94" s="131"/>
      <c r="K94" s="131"/>
    </row>
    <row r="95" spans="2:11" x14ac:dyDescent="0.25">
      <c r="B95" s="431" t="s">
        <v>152</v>
      </c>
      <c r="C95" s="431"/>
      <c r="D95" s="431"/>
      <c r="E95" s="131"/>
      <c r="F95" s="131"/>
      <c r="G95" s="131"/>
      <c r="H95" s="131"/>
      <c r="I95" s="131"/>
      <c r="J95" s="131"/>
      <c r="K95" s="131"/>
    </row>
    <row r="96" spans="2:11" x14ac:dyDescent="0.25">
      <c r="B96" s="430" t="s">
        <v>153</v>
      </c>
      <c r="C96" s="430"/>
      <c r="D96" s="430"/>
      <c r="E96" s="131"/>
      <c r="F96" s="131"/>
      <c r="G96" s="131"/>
      <c r="H96" s="131"/>
      <c r="I96" s="131"/>
      <c r="J96" s="131"/>
      <c r="K96" s="131"/>
    </row>
    <row r="97" spans="2:11" x14ac:dyDescent="0.25">
      <c r="B97" s="431" t="s">
        <v>154</v>
      </c>
      <c r="C97" s="431"/>
      <c r="D97" s="431"/>
      <c r="E97" s="131"/>
      <c r="F97" s="131"/>
      <c r="G97" s="131"/>
      <c r="H97" s="131"/>
      <c r="I97" s="131"/>
      <c r="J97" s="131"/>
      <c r="K97" s="131"/>
    </row>
    <row r="98" spans="2:11" x14ac:dyDescent="0.25">
      <c r="B98" s="430" t="s">
        <v>155</v>
      </c>
      <c r="C98" s="430"/>
      <c r="D98" s="430"/>
      <c r="E98" s="131"/>
      <c r="F98" s="131"/>
      <c r="G98" s="131"/>
      <c r="H98" s="131"/>
      <c r="I98" s="131"/>
      <c r="J98" s="131"/>
      <c r="K98" s="131"/>
    </row>
    <row r="99" spans="2:11" x14ac:dyDescent="0.25">
      <c r="B99" s="431" t="s">
        <v>156</v>
      </c>
      <c r="C99" s="431"/>
      <c r="D99" s="431"/>
      <c r="E99" s="131"/>
      <c r="F99" s="131"/>
      <c r="G99" s="131"/>
      <c r="H99" s="131"/>
      <c r="I99" s="131"/>
      <c r="J99" s="131"/>
      <c r="K99" s="131"/>
    </row>
    <row r="100" spans="2:11" x14ac:dyDescent="0.25">
      <c r="B100" s="432" t="s">
        <v>157</v>
      </c>
      <c r="C100" s="432"/>
      <c r="D100" s="432"/>
      <c r="E100" s="131"/>
      <c r="F100" s="131"/>
      <c r="G100" s="131"/>
      <c r="H100" s="131"/>
      <c r="I100" s="131"/>
      <c r="J100" s="131"/>
      <c r="K100" s="131"/>
    </row>
    <row r="101" spans="2:11" ht="75" x14ac:dyDescent="0.25">
      <c r="B101" s="33" t="s">
        <v>158</v>
      </c>
      <c r="C101" s="129"/>
      <c r="D101" s="33" t="s">
        <v>159</v>
      </c>
      <c r="E101" s="131"/>
      <c r="F101" s="131"/>
      <c r="G101" s="131"/>
      <c r="H101" s="131"/>
      <c r="I101" s="131"/>
      <c r="J101" s="131"/>
      <c r="K101" s="131"/>
    </row>
    <row r="102" spans="2:11" ht="30" x14ac:dyDescent="0.25">
      <c r="B102" s="130" t="s">
        <v>160</v>
      </c>
      <c r="C102" s="129"/>
      <c r="D102" s="130" t="s">
        <v>161</v>
      </c>
      <c r="E102" s="131"/>
      <c r="F102" s="131"/>
      <c r="G102" s="131"/>
      <c r="H102" s="131"/>
      <c r="I102" s="131"/>
      <c r="J102" s="131"/>
      <c r="K102" s="131"/>
    </row>
    <row r="103" spans="2:11" ht="45" x14ac:dyDescent="0.25">
      <c r="B103" s="431" t="s">
        <v>162</v>
      </c>
      <c r="C103" s="431"/>
      <c r="D103" s="130" t="s">
        <v>163</v>
      </c>
      <c r="E103" s="131"/>
      <c r="F103" s="131"/>
      <c r="G103" s="131"/>
      <c r="H103" s="131"/>
      <c r="I103" s="131"/>
      <c r="J103" s="131"/>
      <c r="K103" s="131"/>
    </row>
    <row r="104" spans="2:11" x14ac:dyDescent="0.25">
      <c r="B104" s="431" t="s">
        <v>164</v>
      </c>
      <c r="C104" s="431"/>
      <c r="D104" s="431"/>
      <c r="E104" s="131"/>
      <c r="F104" s="131"/>
      <c r="G104" s="131"/>
      <c r="H104" s="131"/>
      <c r="I104" s="131"/>
      <c r="J104" s="131"/>
      <c r="K104" s="131"/>
    </row>
    <row r="105" spans="2:11" x14ac:dyDescent="0.25">
      <c r="B105" s="434" t="s">
        <v>165</v>
      </c>
      <c r="C105" s="434"/>
      <c r="D105" s="434"/>
      <c r="E105" s="131"/>
      <c r="F105" s="131"/>
      <c r="G105" s="131"/>
      <c r="H105" s="131"/>
      <c r="I105" s="131"/>
      <c r="J105" s="131"/>
      <c r="K105" s="131"/>
    </row>
    <row r="106" spans="2:11" x14ac:dyDescent="0.25">
      <c r="B106" s="435" t="s">
        <v>166</v>
      </c>
      <c r="C106" s="435"/>
      <c r="D106" s="435"/>
      <c r="E106" s="36"/>
      <c r="F106" s="37"/>
      <c r="G106" s="37"/>
      <c r="H106" s="131"/>
      <c r="I106" s="131"/>
      <c r="J106" s="131"/>
      <c r="K106" s="131"/>
    </row>
    <row r="107" spans="2:11" x14ac:dyDescent="0.25">
      <c r="B107" s="433" t="s">
        <v>167</v>
      </c>
      <c r="C107" s="433"/>
      <c r="D107" s="433"/>
      <c r="E107" s="38"/>
      <c r="F107" s="38"/>
      <c r="G107" s="38"/>
      <c r="H107" s="131"/>
      <c r="I107" s="131"/>
      <c r="J107" s="131"/>
      <c r="K107" s="131"/>
    </row>
    <row r="108" spans="2:11" x14ac:dyDescent="0.25">
      <c r="B108" s="433" t="s">
        <v>168</v>
      </c>
      <c r="C108" s="433"/>
      <c r="D108" s="433"/>
      <c r="E108" s="38"/>
      <c r="F108" s="38"/>
      <c r="G108" s="38"/>
      <c r="H108" s="131"/>
      <c r="I108" s="131"/>
      <c r="J108" s="131"/>
      <c r="K108" s="131"/>
    </row>
    <row r="109" spans="2:11" x14ac:dyDescent="0.25">
      <c r="B109" s="433" t="s">
        <v>169</v>
      </c>
      <c r="C109" s="433"/>
      <c r="D109" s="433"/>
      <c r="E109" s="38"/>
      <c r="F109" s="38"/>
      <c r="G109" s="38"/>
      <c r="H109" s="131"/>
      <c r="I109" s="131"/>
      <c r="J109" s="131"/>
      <c r="K109" s="131"/>
    </row>
    <row r="110" spans="2:11" x14ac:dyDescent="0.25">
      <c r="B110" s="433" t="s">
        <v>170</v>
      </c>
      <c r="C110" s="433"/>
      <c r="D110" s="433"/>
      <c r="E110" s="38"/>
      <c r="F110" s="38"/>
      <c r="G110" s="38"/>
      <c r="H110" s="131"/>
      <c r="I110" s="131"/>
      <c r="J110" s="131"/>
      <c r="K110" s="131"/>
    </row>
    <row r="111" spans="2:11" x14ac:dyDescent="0.25">
      <c r="B111" s="433" t="s">
        <v>171</v>
      </c>
      <c r="C111" s="433"/>
      <c r="D111" s="433"/>
      <c r="E111" s="38"/>
      <c r="F111" s="38"/>
      <c r="G111" s="38"/>
      <c r="H111" s="131"/>
      <c r="I111" s="131"/>
      <c r="J111" s="131"/>
      <c r="K111" s="131"/>
    </row>
    <row r="112" spans="2:11" x14ac:dyDescent="0.25">
      <c r="B112" s="131"/>
      <c r="C112" s="131"/>
      <c r="D112" s="131"/>
      <c r="E112" s="131"/>
      <c r="F112" s="131"/>
      <c r="G112" s="131"/>
      <c r="H112" s="131"/>
      <c r="I112" s="131"/>
      <c r="J112" s="131"/>
      <c r="K112" s="131"/>
    </row>
    <row r="113" spans="2:11" x14ac:dyDescent="0.25">
      <c r="B113" s="131"/>
      <c r="C113" s="131"/>
      <c r="D113" s="131"/>
      <c r="E113" s="131"/>
      <c r="F113" s="131"/>
      <c r="G113" s="131"/>
      <c r="H113" s="131"/>
      <c r="I113" s="131"/>
      <c r="J113" s="131"/>
      <c r="K113" s="131"/>
    </row>
    <row r="114" spans="2:11" x14ac:dyDescent="0.25">
      <c r="B114" s="131"/>
      <c r="C114" s="131"/>
      <c r="D114" s="131"/>
      <c r="E114" s="131"/>
      <c r="F114" s="131"/>
      <c r="G114" s="131"/>
      <c r="H114" s="131"/>
      <c r="I114" s="131"/>
      <c r="J114" s="131"/>
      <c r="K114" s="131"/>
    </row>
    <row r="115" spans="2:11" ht="15.75" x14ac:dyDescent="0.25">
      <c r="B115" s="418" t="s">
        <v>172</v>
      </c>
      <c r="C115" s="418"/>
      <c r="D115" s="418"/>
      <c r="E115" s="418"/>
      <c r="F115" s="418"/>
      <c r="G115" s="418"/>
      <c r="H115" s="418"/>
      <c r="I115" s="418"/>
      <c r="J115" s="418"/>
      <c r="K115" s="418"/>
    </row>
    <row r="116" spans="2:11" ht="15.75" x14ac:dyDescent="0.25">
      <c r="B116" s="418" t="s">
        <v>173</v>
      </c>
      <c r="C116" s="418"/>
      <c r="D116" s="418"/>
      <c r="E116" s="418"/>
      <c r="F116" s="418"/>
      <c r="G116" s="418"/>
      <c r="H116" s="418"/>
      <c r="I116" s="418"/>
      <c r="J116" s="418"/>
      <c r="K116" s="418"/>
    </row>
    <row r="117" spans="2:11" ht="15.75" x14ac:dyDescent="0.25">
      <c r="B117" s="418" t="s">
        <v>174</v>
      </c>
      <c r="C117" s="418"/>
      <c r="D117" s="418"/>
      <c r="E117" s="418"/>
      <c r="F117" s="418"/>
      <c r="G117" s="418"/>
      <c r="H117" s="418"/>
      <c r="I117" s="418"/>
      <c r="J117" s="418"/>
      <c r="K117" s="418"/>
    </row>
    <row r="118" spans="2:11" ht="15.75" x14ac:dyDescent="0.25">
      <c r="B118" s="127"/>
      <c r="C118" s="40"/>
      <c r="D118" s="40"/>
      <c r="E118" s="40"/>
      <c r="F118" s="40"/>
      <c r="G118" s="40"/>
      <c r="H118" s="40"/>
      <c r="I118" s="40"/>
      <c r="J118" s="40"/>
      <c r="K118" s="40"/>
    </row>
    <row r="119" spans="2:11" ht="15.75" x14ac:dyDescent="0.25">
      <c r="B119" s="2" t="s">
        <v>175</v>
      </c>
      <c r="C119" s="40"/>
      <c r="D119" s="40"/>
      <c r="E119" s="40"/>
      <c r="F119" s="40"/>
      <c r="G119" s="40"/>
      <c r="H119" s="40"/>
      <c r="I119" s="40"/>
      <c r="J119" s="40"/>
      <c r="K119" s="40"/>
    </row>
    <row r="120" spans="2:11" ht="15.75" x14ac:dyDescent="0.25">
      <c r="B120" s="2" t="s">
        <v>176</v>
      </c>
      <c r="C120" s="40"/>
      <c r="D120" s="40"/>
      <c r="E120" s="40"/>
      <c r="F120" s="40"/>
      <c r="G120" s="40"/>
      <c r="H120" s="40"/>
      <c r="I120" s="40"/>
      <c r="J120" s="40"/>
      <c r="K120" s="40"/>
    </row>
    <row r="121" spans="2:11" ht="15.75" x14ac:dyDescent="0.25">
      <c r="B121" s="128" t="s">
        <v>177</v>
      </c>
      <c r="C121" s="128"/>
      <c r="D121" s="128"/>
      <c r="E121" s="128"/>
      <c r="F121" s="128"/>
      <c r="G121" s="128"/>
      <c r="H121" s="128"/>
      <c r="I121" s="128"/>
      <c r="J121" s="128"/>
      <c r="K121" s="128"/>
    </row>
    <row r="122" spans="2:11" ht="15.75" x14ac:dyDescent="0.25">
      <c r="B122" s="419" t="s">
        <v>178</v>
      </c>
      <c r="C122" s="419"/>
      <c r="D122" s="419"/>
      <c r="E122" s="419"/>
      <c r="F122" s="419"/>
      <c r="G122" s="419"/>
      <c r="H122" s="419"/>
      <c r="I122" s="419"/>
      <c r="J122" s="419"/>
      <c r="K122" s="419"/>
    </row>
    <row r="123" spans="2:11" ht="15.75" x14ac:dyDescent="0.25">
      <c r="B123" s="420" t="s">
        <v>179</v>
      </c>
      <c r="C123" s="420"/>
      <c r="D123" s="420"/>
      <c r="E123" s="420"/>
      <c r="F123" s="420"/>
      <c r="G123" s="420"/>
      <c r="H123" s="420"/>
      <c r="I123" s="420"/>
      <c r="J123" s="420"/>
      <c r="K123" s="420"/>
    </row>
    <row r="124" spans="2:11" ht="15.75" x14ac:dyDescent="0.25">
      <c r="B124" s="419" t="s">
        <v>177</v>
      </c>
      <c r="C124" s="419"/>
      <c r="D124" s="419"/>
      <c r="E124" s="419"/>
      <c r="F124" s="419"/>
      <c r="G124" s="419"/>
      <c r="H124" s="419"/>
      <c r="I124" s="419"/>
      <c r="J124" s="419"/>
      <c r="K124" s="419"/>
    </row>
    <row r="125" spans="2:11" ht="15.75" x14ac:dyDescent="0.25">
      <c r="B125" s="421" t="s">
        <v>180</v>
      </c>
      <c r="C125" s="421"/>
      <c r="D125" s="421"/>
      <c r="E125" s="421"/>
      <c r="F125" s="421"/>
      <c r="G125" s="421"/>
      <c r="H125" s="421"/>
      <c r="I125" s="421"/>
      <c r="J125" s="421"/>
      <c r="K125" s="421"/>
    </row>
    <row r="126" spans="2:11" ht="15.75" x14ac:dyDescent="0.25">
      <c r="B126" s="422" t="s">
        <v>181</v>
      </c>
      <c r="C126" s="422"/>
      <c r="D126" s="422"/>
      <c r="E126" s="422"/>
      <c r="F126" s="422"/>
      <c r="G126" s="422"/>
      <c r="H126" s="422"/>
      <c r="I126" s="422"/>
      <c r="J126" s="422"/>
      <c r="K126" s="422"/>
    </row>
    <row r="127" spans="2:11" ht="15.75" x14ac:dyDescent="0.25">
      <c r="B127" s="419" t="s">
        <v>182</v>
      </c>
      <c r="C127" s="419"/>
      <c r="D127" s="419"/>
      <c r="E127" s="419"/>
      <c r="F127" s="419"/>
      <c r="G127" s="419"/>
      <c r="H127" s="419"/>
      <c r="I127" s="419"/>
      <c r="J127" s="419"/>
      <c r="K127" s="419"/>
    </row>
    <row r="128" spans="2:11" ht="15.75" x14ac:dyDescent="0.25">
      <c r="B128" s="420" t="s">
        <v>183</v>
      </c>
      <c r="C128" s="420"/>
      <c r="D128" s="420"/>
      <c r="E128" s="420"/>
      <c r="F128" s="420"/>
      <c r="G128" s="420"/>
      <c r="H128" s="420"/>
      <c r="I128" s="420"/>
      <c r="J128" s="420"/>
      <c r="K128" s="420"/>
    </row>
    <row r="129" spans="2:11" ht="15.75" x14ac:dyDescent="0.25">
      <c r="B129" s="419" t="s">
        <v>184</v>
      </c>
      <c r="C129" s="419"/>
      <c r="D129" s="419"/>
      <c r="E129" s="419"/>
      <c r="F129" s="419"/>
      <c r="G129" s="419"/>
      <c r="H129" s="419"/>
      <c r="I129" s="419"/>
      <c r="J129" s="419"/>
      <c r="K129" s="419"/>
    </row>
    <row r="130" spans="2:11" ht="15.75" x14ac:dyDescent="0.25">
      <c r="B130" s="419" t="s">
        <v>185</v>
      </c>
      <c r="C130" s="419"/>
      <c r="D130" s="419"/>
      <c r="E130" s="419"/>
      <c r="F130" s="419"/>
      <c r="G130" s="419"/>
      <c r="H130" s="419"/>
      <c r="I130" s="419"/>
      <c r="J130" s="419"/>
      <c r="K130" s="419"/>
    </row>
    <row r="131" spans="2:11" ht="15.75" x14ac:dyDescent="0.25">
      <c r="B131" s="419" t="s">
        <v>186</v>
      </c>
      <c r="C131" s="419"/>
      <c r="D131" s="419"/>
      <c r="E131" s="419"/>
      <c r="F131" s="419"/>
      <c r="G131" s="419"/>
      <c r="H131" s="419"/>
      <c r="I131" s="419"/>
      <c r="J131" s="419"/>
      <c r="K131" s="419"/>
    </row>
    <row r="132" spans="2:11" ht="15.75" x14ac:dyDescent="0.25">
      <c r="B132" s="2" t="s">
        <v>187</v>
      </c>
      <c r="C132" s="40" t="s">
        <v>188</v>
      </c>
      <c r="D132" s="40"/>
      <c r="E132" s="40"/>
      <c r="F132" s="40"/>
      <c r="G132" s="40"/>
      <c r="H132" s="40"/>
      <c r="I132" s="40"/>
      <c r="J132" s="40"/>
      <c r="K132" s="40"/>
    </row>
    <row r="133" spans="2:11" ht="15.75" x14ac:dyDescent="0.25">
      <c r="B133" s="419" t="s">
        <v>189</v>
      </c>
      <c r="C133" s="419"/>
      <c r="D133" s="419"/>
      <c r="E133" s="419"/>
      <c r="F133" s="419"/>
      <c r="G133" s="419"/>
      <c r="H133" s="419"/>
      <c r="I133" s="419"/>
      <c r="J133" s="419"/>
      <c r="K133" s="419"/>
    </row>
    <row r="134" spans="2:11" ht="15.75" x14ac:dyDescent="0.25">
      <c r="B134" s="419" t="s">
        <v>190</v>
      </c>
      <c r="C134" s="419"/>
      <c r="D134" s="419"/>
      <c r="E134" s="419"/>
      <c r="F134" s="419"/>
      <c r="G134" s="419"/>
      <c r="H134" s="419"/>
      <c r="I134" s="419"/>
      <c r="J134" s="419"/>
      <c r="K134" s="419"/>
    </row>
    <row r="135" spans="2:11" ht="15.75" x14ac:dyDescent="0.25">
      <c r="B135" s="419" t="s">
        <v>191</v>
      </c>
      <c r="C135" s="419"/>
      <c r="D135" s="419"/>
      <c r="E135" s="419"/>
      <c r="F135" s="419"/>
      <c r="G135" s="419"/>
      <c r="H135" s="419"/>
      <c r="I135" s="419"/>
      <c r="J135" s="419"/>
      <c r="K135" s="419"/>
    </row>
    <row r="136" spans="2:11" ht="15.75" x14ac:dyDescent="0.25">
      <c r="B136" s="419" t="s">
        <v>192</v>
      </c>
      <c r="C136" s="419"/>
      <c r="D136" s="419"/>
      <c r="E136" s="419"/>
      <c r="F136" s="419"/>
      <c r="G136" s="419"/>
      <c r="H136" s="419"/>
      <c r="I136" s="419"/>
      <c r="J136" s="419"/>
      <c r="K136" s="419"/>
    </row>
    <row r="137" spans="2:11" ht="15.75" x14ac:dyDescent="0.25">
      <c r="B137" s="422" t="s">
        <v>193</v>
      </c>
      <c r="C137" s="422"/>
      <c r="D137" s="422"/>
      <c r="E137" s="422"/>
      <c r="F137" s="422"/>
      <c r="G137" s="422"/>
      <c r="H137" s="422"/>
      <c r="I137" s="422"/>
      <c r="J137" s="422"/>
      <c r="K137" s="422"/>
    </row>
    <row r="138" spans="2:11" ht="15.75" x14ac:dyDescent="0.25">
      <c r="B138" s="422" t="s">
        <v>194</v>
      </c>
      <c r="C138" s="422"/>
      <c r="D138" s="422"/>
      <c r="E138" s="422"/>
      <c r="F138" s="422"/>
      <c r="G138" s="422"/>
      <c r="H138" s="422"/>
      <c r="I138" s="422"/>
      <c r="J138" s="422"/>
      <c r="K138" s="422"/>
    </row>
    <row r="139" spans="2:11" ht="15.75" x14ac:dyDescent="0.25">
      <c r="B139" s="126"/>
      <c r="C139" s="126"/>
      <c r="D139" s="126"/>
      <c r="E139" s="126"/>
      <c r="F139" s="126"/>
      <c r="G139" s="126"/>
      <c r="H139" s="126"/>
      <c r="I139" s="126"/>
      <c r="J139" s="126"/>
      <c r="K139" s="126"/>
    </row>
    <row r="140" spans="2:11" ht="15.75" x14ac:dyDescent="0.25">
      <c r="B140" s="419" t="s">
        <v>195</v>
      </c>
      <c r="C140" s="419"/>
      <c r="D140" s="419"/>
      <c r="E140" s="419"/>
      <c r="F140" s="419"/>
      <c r="G140" s="419"/>
      <c r="H140" s="419"/>
      <c r="I140" s="419"/>
      <c r="J140" s="419"/>
      <c r="K140" s="419"/>
    </row>
    <row r="141" spans="2:11" ht="15.75" x14ac:dyDescent="0.25">
      <c r="B141" s="422" t="s">
        <v>196</v>
      </c>
      <c r="C141" s="422"/>
      <c r="D141" s="422"/>
      <c r="E141" s="422"/>
      <c r="F141" s="422"/>
      <c r="G141" s="422"/>
      <c r="H141" s="422"/>
      <c r="I141" s="422"/>
      <c r="J141" s="422"/>
      <c r="K141" s="422"/>
    </row>
    <row r="142" spans="2:11" ht="15.75" x14ac:dyDescent="0.25">
      <c r="B142" s="420" t="s">
        <v>197</v>
      </c>
      <c r="C142" s="420"/>
      <c r="D142" s="420"/>
      <c r="E142" s="420"/>
      <c r="F142" s="420"/>
      <c r="G142" s="420"/>
      <c r="H142" s="420"/>
      <c r="I142" s="420"/>
      <c r="J142" s="420"/>
      <c r="K142" s="420"/>
    </row>
    <row r="143" spans="2:11" ht="15.75" x14ac:dyDescent="0.25">
      <c r="B143" s="420" t="s">
        <v>198</v>
      </c>
      <c r="C143" s="420"/>
      <c r="D143" s="420"/>
      <c r="E143" s="420"/>
      <c r="F143" s="420"/>
      <c r="G143" s="420"/>
      <c r="H143" s="420"/>
      <c r="I143" s="420"/>
      <c r="J143" s="420"/>
      <c r="K143" s="420"/>
    </row>
    <row r="144" spans="2:11" ht="15.75" x14ac:dyDescent="0.25">
      <c r="B144" s="419" t="s">
        <v>192</v>
      </c>
      <c r="C144" s="419"/>
      <c r="D144" s="419"/>
      <c r="E144" s="419"/>
      <c r="F144" s="419"/>
      <c r="G144" s="419"/>
      <c r="H144" s="419"/>
      <c r="I144" s="419"/>
      <c r="J144" s="419"/>
      <c r="K144" s="419"/>
    </row>
    <row r="145" spans="2:11" ht="15.75" x14ac:dyDescent="0.25">
      <c r="B145" s="419" t="s">
        <v>199</v>
      </c>
      <c r="C145" s="419"/>
      <c r="D145" s="419"/>
      <c r="E145" s="419"/>
      <c r="F145" s="419"/>
      <c r="G145" s="419"/>
      <c r="H145" s="419"/>
      <c r="I145" s="419"/>
      <c r="J145" s="419"/>
      <c r="K145" s="419"/>
    </row>
    <row r="146" spans="2:11" ht="15.75" x14ac:dyDescent="0.25">
      <c r="B146" s="422" t="s">
        <v>200</v>
      </c>
      <c r="C146" s="422"/>
      <c r="D146" s="422"/>
      <c r="E146" s="422"/>
      <c r="F146" s="422"/>
      <c r="G146" s="422"/>
      <c r="H146" s="422"/>
      <c r="I146" s="422"/>
      <c r="J146" s="422"/>
      <c r="K146" s="422"/>
    </row>
    <row r="147" spans="2:11" ht="15.75" x14ac:dyDescent="0.25">
      <c r="B147" s="420" t="s">
        <v>201</v>
      </c>
      <c r="C147" s="420"/>
      <c r="D147" s="420"/>
      <c r="E147" s="420"/>
      <c r="F147" s="420"/>
      <c r="G147" s="420"/>
      <c r="H147" s="420"/>
      <c r="I147" s="420"/>
      <c r="J147" s="420"/>
      <c r="K147" s="420"/>
    </row>
    <row r="148" spans="2:11" ht="15.75" x14ac:dyDescent="0.25">
      <c r="B148" s="422" t="s">
        <v>202</v>
      </c>
      <c r="C148" s="422"/>
      <c r="D148" s="422"/>
      <c r="E148" s="422"/>
      <c r="F148" s="422"/>
      <c r="G148" s="422"/>
      <c r="H148" s="422"/>
      <c r="I148" s="422"/>
      <c r="J148" s="422"/>
      <c r="K148" s="422"/>
    </row>
    <row r="149" spans="2:11" ht="15.75" x14ac:dyDescent="0.25">
      <c r="B149" s="422" t="s">
        <v>203</v>
      </c>
      <c r="C149" s="422"/>
      <c r="D149" s="422"/>
      <c r="E149" s="422"/>
      <c r="F149" s="422"/>
      <c r="G149" s="422"/>
      <c r="H149" s="422"/>
      <c r="I149" s="422"/>
      <c r="J149" s="422"/>
      <c r="K149" s="422"/>
    </row>
    <row r="150" spans="2:11" ht="15.75" x14ac:dyDescent="0.25">
      <c r="B150" s="422" t="s">
        <v>204</v>
      </c>
      <c r="C150" s="422"/>
      <c r="D150" s="422"/>
      <c r="E150" s="422"/>
      <c r="F150" s="422"/>
      <c r="G150" s="422"/>
      <c r="H150" s="422"/>
      <c r="I150" s="422"/>
      <c r="J150" s="422"/>
      <c r="K150" s="422"/>
    </row>
    <row r="151" spans="2:11" ht="15.75" x14ac:dyDescent="0.25">
      <c r="B151" s="420" t="s">
        <v>205</v>
      </c>
      <c r="C151" s="420"/>
      <c r="D151" s="420"/>
      <c r="E151" s="420"/>
      <c r="F151" s="420"/>
      <c r="G151" s="420"/>
      <c r="H151" s="420"/>
      <c r="I151" s="420"/>
      <c r="J151" s="420"/>
      <c r="K151" s="420"/>
    </row>
    <row r="152" spans="2:11" ht="15.75" x14ac:dyDescent="0.25">
      <c r="B152" s="419" t="s">
        <v>192</v>
      </c>
      <c r="C152" s="419"/>
      <c r="D152" s="419"/>
      <c r="E152" s="419"/>
      <c r="F152" s="419"/>
      <c r="G152" s="419"/>
      <c r="H152" s="419"/>
      <c r="I152" s="419"/>
      <c r="J152" s="419"/>
      <c r="K152" s="419"/>
    </row>
    <row r="153" spans="2:11" ht="15.75" x14ac:dyDescent="0.25">
      <c r="B153" s="419" t="s">
        <v>206</v>
      </c>
      <c r="C153" s="419"/>
      <c r="D153" s="419"/>
      <c r="E153" s="419"/>
      <c r="F153" s="419"/>
      <c r="G153" s="419"/>
      <c r="H153" s="419"/>
      <c r="I153" s="419"/>
      <c r="J153" s="419"/>
      <c r="K153" s="419"/>
    </row>
    <row r="154" spans="2:11" ht="15.75" x14ac:dyDescent="0.25">
      <c r="B154" s="420" t="s">
        <v>207</v>
      </c>
      <c r="C154" s="420"/>
      <c r="D154" s="420"/>
      <c r="E154" s="420"/>
      <c r="F154" s="420"/>
      <c r="G154" s="420"/>
      <c r="H154" s="420"/>
      <c r="I154" s="420"/>
      <c r="J154" s="420"/>
      <c r="K154" s="420"/>
    </row>
    <row r="155" spans="2:11" ht="15.75" x14ac:dyDescent="0.25">
      <c r="B155" s="419" t="s">
        <v>208</v>
      </c>
      <c r="C155" s="419"/>
      <c r="D155" s="419"/>
      <c r="E155" s="419"/>
      <c r="F155" s="419"/>
      <c r="G155" s="419"/>
      <c r="H155" s="419"/>
      <c r="I155" s="419"/>
      <c r="J155" s="419"/>
      <c r="K155" s="419"/>
    </row>
    <row r="156" spans="2:11" ht="15.75" x14ac:dyDescent="0.25">
      <c r="B156" s="419" t="s">
        <v>209</v>
      </c>
      <c r="C156" s="419"/>
      <c r="D156" s="419"/>
      <c r="E156" s="419"/>
      <c r="F156" s="419"/>
      <c r="G156" s="419"/>
      <c r="H156" s="419"/>
      <c r="I156" s="419"/>
      <c r="J156" s="419"/>
      <c r="K156" s="419"/>
    </row>
    <row r="157" spans="2:11" ht="15.75" x14ac:dyDescent="0.25">
      <c r="B157" s="422" t="s">
        <v>210</v>
      </c>
      <c r="C157" s="422"/>
      <c r="D157" s="422"/>
      <c r="E157" s="422"/>
      <c r="F157" s="422"/>
      <c r="G157" s="422"/>
      <c r="H157" s="422"/>
      <c r="I157" s="422"/>
      <c r="J157" s="422"/>
      <c r="K157" s="422"/>
    </row>
    <row r="158" spans="2:11" ht="15.75" x14ac:dyDescent="0.25">
      <c r="B158" s="422" t="s">
        <v>211</v>
      </c>
      <c r="C158" s="422"/>
      <c r="D158" s="422"/>
      <c r="E158" s="422"/>
      <c r="F158" s="422"/>
      <c r="G158" s="422"/>
      <c r="H158" s="422"/>
      <c r="I158" s="422"/>
      <c r="J158" s="422"/>
      <c r="K158" s="422"/>
    </row>
    <row r="159" spans="2:11" ht="15.75" x14ac:dyDescent="0.25">
      <c r="B159" s="422" t="s">
        <v>212</v>
      </c>
      <c r="C159" s="422"/>
      <c r="D159" s="422"/>
      <c r="E159" s="422"/>
      <c r="F159" s="422"/>
      <c r="G159" s="422"/>
      <c r="H159" s="422"/>
      <c r="I159" s="422"/>
      <c r="J159" s="422"/>
      <c r="K159" s="422"/>
    </row>
    <row r="160" spans="2:11" ht="15.75" x14ac:dyDescent="0.25">
      <c r="B160" s="422" t="s">
        <v>213</v>
      </c>
      <c r="C160" s="422"/>
      <c r="D160" s="422"/>
      <c r="E160" s="422"/>
      <c r="F160" s="422"/>
      <c r="G160" s="422"/>
      <c r="H160" s="422"/>
      <c r="I160" s="422"/>
      <c r="J160" s="422"/>
      <c r="K160" s="422"/>
    </row>
    <row r="161" spans="2:11" ht="15.75" x14ac:dyDescent="0.25">
      <c r="B161" s="43"/>
      <c r="C161" s="40"/>
      <c r="D161" s="40"/>
      <c r="E161" s="40"/>
      <c r="F161" s="40"/>
      <c r="G161" s="40"/>
      <c r="H161" s="40"/>
      <c r="I161" s="40"/>
      <c r="J161" s="40"/>
      <c r="K161" s="40"/>
    </row>
    <row r="162" spans="2:11" ht="15.75" x14ac:dyDescent="0.25">
      <c r="B162" s="419" t="s">
        <v>214</v>
      </c>
      <c r="C162" s="419"/>
      <c r="D162" s="419"/>
      <c r="E162" s="419"/>
      <c r="F162" s="419"/>
      <c r="G162" s="419"/>
      <c r="H162" s="419"/>
      <c r="I162" s="419"/>
      <c r="J162" s="419"/>
      <c r="K162" s="419"/>
    </row>
    <row r="163" spans="2:11" ht="15.75" x14ac:dyDescent="0.25">
      <c r="B163" s="420" t="s">
        <v>215</v>
      </c>
      <c r="C163" s="420"/>
      <c r="D163" s="420"/>
      <c r="E163" s="420"/>
      <c r="F163" s="420"/>
      <c r="G163" s="420"/>
      <c r="H163" s="420"/>
      <c r="I163" s="420"/>
      <c r="J163" s="420"/>
      <c r="K163" s="420"/>
    </row>
    <row r="164" spans="2:11" ht="15.75" x14ac:dyDescent="0.25">
      <c r="B164" s="422" t="s">
        <v>216</v>
      </c>
      <c r="C164" s="422"/>
      <c r="D164" s="422"/>
      <c r="E164" s="422"/>
      <c r="F164" s="422"/>
      <c r="G164" s="422"/>
      <c r="H164" s="422"/>
      <c r="I164" s="422"/>
      <c r="J164" s="422"/>
      <c r="K164" s="422"/>
    </row>
    <row r="165" spans="2:11" ht="15.75" x14ac:dyDescent="0.25">
      <c r="B165" s="422" t="s">
        <v>217</v>
      </c>
      <c r="C165" s="422"/>
      <c r="D165" s="422"/>
      <c r="E165" s="422"/>
      <c r="F165" s="422"/>
      <c r="G165" s="422"/>
      <c r="H165" s="422"/>
      <c r="I165" s="422"/>
      <c r="J165" s="422"/>
      <c r="K165" s="422"/>
    </row>
    <row r="166" spans="2:11" ht="15.75" x14ac:dyDescent="0.25">
      <c r="B166" s="422" t="s">
        <v>218</v>
      </c>
      <c r="C166" s="422"/>
      <c r="D166" s="422"/>
      <c r="E166" s="422"/>
      <c r="F166" s="422"/>
      <c r="G166" s="422"/>
      <c r="H166" s="422"/>
      <c r="I166" s="422"/>
      <c r="J166" s="422"/>
      <c r="K166" s="422"/>
    </row>
    <row r="167" spans="2:11" ht="15.75" x14ac:dyDescent="0.25">
      <c r="B167" s="422" t="s">
        <v>219</v>
      </c>
      <c r="C167" s="422"/>
      <c r="D167" s="422"/>
      <c r="E167" s="422"/>
      <c r="F167" s="422"/>
      <c r="G167" s="422"/>
      <c r="H167" s="422"/>
      <c r="I167" s="422"/>
      <c r="J167" s="422"/>
      <c r="K167" s="422"/>
    </row>
    <row r="168" spans="2:11" ht="15.75" x14ac:dyDescent="0.25">
      <c r="B168" s="423" t="s">
        <v>220</v>
      </c>
      <c r="C168" s="423"/>
      <c r="D168" s="423"/>
      <c r="E168" s="423"/>
      <c r="F168" s="423"/>
      <c r="G168" s="423"/>
      <c r="H168" s="423"/>
      <c r="I168" s="423"/>
      <c r="J168" s="423"/>
      <c r="K168" s="423"/>
    </row>
    <row r="169" spans="2:11" ht="15.75" x14ac:dyDescent="0.25">
      <c r="B169" s="422" t="s">
        <v>221</v>
      </c>
      <c r="C169" s="422"/>
      <c r="D169" s="422"/>
      <c r="E169" s="422"/>
      <c r="F169" s="422"/>
      <c r="G169" s="422"/>
      <c r="H169" s="422"/>
      <c r="I169" s="422"/>
      <c r="J169" s="422"/>
      <c r="K169" s="422"/>
    </row>
    <row r="170" spans="2:11" ht="15.75" x14ac:dyDescent="0.25">
      <c r="B170" s="422" t="s">
        <v>222</v>
      </c>
      <c r="C170" s="422"/>
      <c r="D170" s="422"/>
      <c r="E170" s="422"/>
      <c r="F170" s="422"/>
      <c r="G170" s="422"/>
      <c r="H170" s="422"/>
      <c r="I170" s="422"/>
      <c r="J170" s="422"/>
      <c r="K170" s="422"/>
    </row>
    <row r="171" spans="2:11" ht="15.75" x14ac:dyDescent="0.25">
      <c r="B171" s="422" t="s">
        <v>223</v>
      </c>
      <c r="C171" s="422"/>
      <c r="D171" s="422"/>
      <c r="E171" s="422"/>
      <c r="F171" s="422"/>
      <c r="G171" s="422"/>
      <c r="H171" s="422"/>
      <c r="I171" s="422"/>
      <c r="J171" s="422"/>
      <c r="K171" s="422"/>
    </row>
    <row r="172" spans="2:11" ht="15.75" x14ac:dyDescent="0.25">
      <c r="B172" s="422" t="s">
        <v>224</v>
      </c>
      <c r="C172" s="422"/>
      <c r="D172" s="422"/>
      <c r="E172" s="422"/>
      <c r="F172" s="422"/>
      <c r="G172" s="422"/>
      <c r="H172" s="422"/>
      <c r="I172" s="422"/>
      <c r="J172" s="422"/>
      <c r="K172" s="422"/>
    </row>
    <row r="173" spans="2:11" ht="15.75" x14ac:dyDescent="0.25">
      <c r="B173" s="422" t="s">
        <v>225</v>
      </c>
      <c r="C173" s="422"/>
      <c r="D173" s="422"/>
      <c r="E173" s="422"/>
      <c r="F173" s="422"/>
      <c r="G173" s="422"/>
      <c r="H173" s="422"/>
      <c r="I173" s="422"/>
      <c r="J173" s="422"/>
      <c r="K173" s="422"/>
    </row>
    <row r="174" spans="2:11" ht="15.75" x14ac:dyDescent="0.25">
      <c r="B174" s="422" t="s">
        <v>226</v>
      </c>
      <c r="C174" s="422"/>
      <c r="D174" s="422"/>
      <c r="E174" s="422"/>
      <c r="F174" s="422"/>
      <c r="G174" s="422"/>
      <c r="H174" s="422"/>
      <c r="I174" s="422"/>
      <c r="J174" s="422"/>
      <c r="K174" s="422"/>
    </row>
    <row r="175" spans="2:11" ht="15.75" x14ac:dyDescent="0.25">
      <c r="B175" s="422" t="s">
        <v>227</v>
      </c>
      <c r="C175" s="422"/>
      <c r="D175" s="422"/>
      <c r="E175" s="422"/>
      <c r="F175" s="422"/>
      <c r="G175" s="422"/>
      <c r="H175" s="422"/>
      <c r="I175" s="422"/>
      <c r="J175" s="422"/>
      <c r="K175" s="422"/>
    </row>
    <row r="176" spans="2:11" ht="15.75" x14ac:dyDescent="0.25">
      <c r="B176" s="44"/>
      <c r="C176" s="40"/>
      <c r="D176" s="40"/>
      <c r="E176" s="40"/>
      <c r="F176" s="40"/>
      <c r="G176" s="40"/>
      <c r="H176" s="40"/>
      <c r="I176" s="40"/>
      <c r="J176" s="40"/>
      <c r="K176" s="40"/>
    </row>
    <row r="177" spans="2:11" ht="15.75" x14ac:dyDescent="0.25">
      <c r="B177" s="419" t="s">
        <v>228</v>
      </c>
      <c r="C177" s="419"/>
      <c r="D177" s="419"/>
      <c r="E177" s="419"/>
      <c r="F177" s="419"/>
      <c r="G177" s="419"/>
      <c r="H177" s="419"/>
      <c r="I177" s="419"/>
      <c r="J177" s="419"/>
      <c r="K177" s="419"/>
    </row>
    <row r="178" spans="2:11" ht="15.75" x14ac:dyDescent="0.25">
      <c r="B178" s="419" t="s">
        <v>229</v>
      </c>
      <c r="C178" s="419"/>
      <c r="D178" s="419"/>
      <c r="E178" s="419"/>
      <c r="F178" s="419"/>
      <c r="G178" s="419"/>
      <c r="H178" s="419"/>
      <c r="I178" s="419"/>
      <c r="J178" s="419"/>
      <c r="K178" s="419"/>
    </row>
    <row r="179" spans="2:11" ht="15.75" x14ac:dyDescent="0.25">
      <c r="B179" s="423" t="s">
        <v>230</v>
      </c>
      <c r="C179" s="423"/>
      <c r="D179" s="423"/>
      <c r="E179" s="423"/>
      <c r="F179" s="423"/>
      <c r="G179" s="423"/>
      <c r="H179" s="423"/>
      <c r="I179" s="423"/>
      <c r="J179" s="423"/>
      <c r="K179" s="423"/>
    </row>
    <row r="180" spans="2:11" ht="15.75" x14ac:dyDescent="0.25">
      <c r="B180" s="419" t="s">
        <v>231</v>
      </c>
      <c r="C180" s="419"/>
      <c r="D180" s="419"/>
      <c r="E180" s="419"/>
      <c r="F180" s="419"/>
      <c r="G180" s="419"/>
      <c r="H180" s="419"/>
      <c r="I180" s="419"/>
      <c r="J180" s="419"/>
      <c r="K180" s="419"/>
    </row>
    <row r="181" spans="2:11" ht="15.75" x14ac:dyDescent="0.25">
      <c r="B181" s="419" t="s">
        <v>232</v>
      </c>
      <c r="C181" s="419"/>
      <c r="D181" s="419"/>
      <c r="E181" s="419"/>
      <c r="F181" s="419"/>
      <c r="G181" s="419"/>
      <c r="H181" s="419"/>
      <c r="I181" s="419"/>
      <c r="J181" s="419"/>
      <c r="K181" s="419"/>
    </row>
    <row r="182" spans="2:11" ht="15.75" x14ac:dyDescent="0.25">
      <c r="B182" s="420" t="s">
        <v>185</v>
      </c>
      <c r="C182" s="420"/>
      <c r="D182" s="420"/>
      <c r="E182" s="420"/>
      <c r="F182" s="420"/>
      <c r="G182" s="420"/>
      <c r="H182" s="420"/>
      <c r="I182" s="420"/>
      <c r="J182" s="420"/>
      <c r="K182" s="420"/>
    </row>
    <row r="183" spans="2:11" ht="15.75" x14ac:dyDescent="0.25">
      <c r="B183" s="419" t="s">
        <v>233</v>
      </c>
      <c r="C183" s="419"/>
      <c r="D183" s="419"/>
      <c r="E183" s="419"/>
      <c r="F183" s="419"/>
      <c r="G183" s="419"/>
      <c r="H183" s="419"/>
      <c r="I183" s="419"/>
      <c r="J183" s="419"/>
      <c r="K183" s="419"/>
    </row>
    <row r="184" spans="2:11" ht="15.75" x14ac:dyDescent="0.25">
      <c r="B184" s="420" t="s">
        <v>234</v>
      </c>
      <c r="C184" s="420"/>
      <c r="D184" s="420"/>
      <c r="E184" s="420"/>
      <c r="F184" s="420"/>
      <c r="G184" s="420"/>
      <c r="H184" s="420"/>
      <c r="I184" s="420"/>
      <c r="J184" s="420"/>
      <c r="K184" s="420"/>
    </row>
    <row r="185" spans="2:11" ht="15.75" x14ac:dyDescent="0.25">
      <c r="B185" s="420" t="s">
        <v>235</v>
      </c>
      <c r="C185" s="420"/>
      <c r="D185" s="420"/>
      <c r="E185" s="420"/>
      <c r="F185" s="420"/>
      <c r="G185" s="420"/>
      <c r="H185" s="420"/>
      <c r="I185" s="420"/>
      <c r="J185" s="420"/>
      <c r="K185" s="420"/>
    </row>
    <row r="186" spans="2:11" ht="15.75" x14ac:dyDescent="0.25">
      <c r="B186" s="422" t="s">
        <v>236</v>
      </c>
      <c r="C186" s="422"/>
      <c r="D186" s="422"/>
      <c r="E186" s="422"/>
      <c r="F186" s="422"/>
      <c r="G186" s="422"/>
      <c r="H186" s="422"/>
      <c r="I186" s="422"/>
      <c r="J186" s="422"/>
      <c r="K186" s="422"/>
    </row>
    <row r="187" spans="2:11" ht="15.75" x14ac:dyDescent="0.25">
      <c r="B187" s="424" t="s">
        <v>237</v>
      </c>
      <c r="C187" s="424"/>
      <c r="D187" s="424"/>
      <c r="E187" s="424"/>
      <c r="F187" s="424"/>
      <c r="G187" s="424"/>
      <c r="H187" s="424"/>
      <c r="I187" s="424"/>
      <c r="J187" s="424"/>
      <c r="K187" s="424"/>
    </row>
    <row r="188" spans="2:11" ht="15.75" x14ac:dyDescent="0.25">
      <c r="B188" s="419" t="s">
        <v>208</v>
      </c>
      <c r="C188" s="419"/>
      <c r="D188" s="419"/>
      <c r="E188" s="419"/>
      <c r="F188" s="419"/>
      <c r="G188" s="419"/>
      <c r="H188" s="419"/>
      <c r="I188" s="419"/>
      <c r="J188" s="419"/>
      <c r="K188" s="419"/>
    </row>
    <row r="189" spans="2:11" ht="15.75" x14ac:dyDescent="0.25">
      <c r="B189" s="419" t="s">
        <v>238</v>
      </c>
      <c r="C189" s="419"/>
      <c r="D189" s="419"/>
      <c r="E189" s="419"/>
      <c r="F189" s="419"/>
      <c r="G189" s="419"/>
      <c r="H189" s="419"/>
      <c r="I189" s="419"/>
      <c r="J189" s="419"/>
      <c r="K189" s="419"/>
    </row>
    <row r="190" spans="2:11" ht="15.75" x14ac:dyDescent="0.25">
      <c r="B190" s="422" t="s">
        <v>239</v>
      </c>
      <c r="C190" s="422"/>
      <c r="D190" s="422"/>
      <c r="E190" s="422"/>
      <c r="F190" s="422"/>
      <c r="G190" s="422"/>
      <c r="H190" s="422"/>
      <c r="I190" s="422"/>
      <c r="J190" s="422"/>
      <c r="K190" s="422"/>
    </row>
    <row r="191" spans="2:11" ht="15.75" x14ac:dyDescent="0.25">
      <c r="B191" s="44"/>
      <c r="C191" s="40"/>
      <c r="D191" s="40"/>
      <c r="E191" s="40"/>
      <c r="F191" s="40"/>
      <c r="G191" s="40"/>
      <c r="H191" s="40"/>
      <c r="I191" s="40"/>
      <c r="J191" s="40"/>
      <c r="K191" s="40"/>
    </row>
    <row r="192" spans="2:11" ht="15.75" x14ac:dyDescent="0.25">
      <c r="B192" s="419" t="s">
        <v>240</v>
      </c>
      <c r="C192" s="419"/>
      <c r="D192" s="419"/>
      <c r="E192" s="419"/>
      <c r="F192" s="419"/>
      <c r="G192" s="419"/>
      <c r="H192" s="419"/>
      <c r="I192" s="419"/>
      <c r="J192" s="419"/>
      <c r="K192" s="419"/>
    </row>
    <row r="193" spans="2:11" ht="15.75" x14ac:dyDescent="0.25">
      <c r="B193" s="419" t="s">
        <v>241</v>
      </c>
      <c r="C193" s="419"/>
      <c r="D193" s="419"/>
      <c r="E193" s="419"/>
      <c r="F193" s="419"/>
      <c r="G193" s="419"/>
      <c r="H193" s="419"/>
      <c r="I193" s="419"/>
      <c r="J193" s="419"/>
      <c r="K193" s="419"/>
    </row>
    <row r="194" spans="2:11" ht="15.75" x14ac:dyDescent="0.25">
      <c r="B194" s="422" t="s">
        <v>242</v>
      </c>
      <c r="C194" s="422"/>
      <c r="D194" s="422"/>
      <c r="E194" s="422"/>
      <c r="F194" s="422"/>
      <c r="G194" s="422"/>
      <c r="H194" s="422"/>
      <c r="I194" s="422"/>
      <c r="J194" s="422"/>
      <c r="K194" s="422"/>
    </row>
    <row r="195" spans="2:11" ht="15.75" x14ac:dyDescent="0.25">
      <c r="B195" s="127"/>
      <c r="C195" s="40"/>
      <c r="D195" s="40"/>
      <c r="E195" s="40"/>
      <c r="F195" s="40"/>
      <c r="G195" s="40"/>
      <c r="H195" s="40"/>
      <c r="I195" s="40"/>
      <c r="J195" s="40"/>
      <c r="K195" s="40"/>
    </row>
    <row r="196" spans="2:11" ht="15.75" x14ac:dyDescent="0.25">
      <c r="B196" s="419" t="s">
        <v>243</v>
      </c>
      <c r="C196" s="419"/>
      <c r="D196" s="419"/>
      <c r="E196" s="419"/>
      <c r="F196" s="419"/>
      <c r="G196" s="419"/>
      <c r="H196" s="419"/>
      <c r="I196" s="419"/>
      <c r="J196" s="419"/>
      <c r="K196" s="419"/>
    </row>
    <row r="197" spans="2:11" ht="15.75" x14ac:dyDescent="0.25">
      <c r="B197" s="419" t="s">
        <v>244</v>
      </c>
      <c r="C197" s="419"/>
      <c r="D197" s="419"/>
      <c r="E197" s="419"/>
      <c r="F197" s="419"/>
      <c r="G197" s="419"/>
      <c r="H197" s="419"/>
      <c r="I197" s="419"/>
      <c r="J197" s="419"/>
      <c r="K197" s="419"/>
    </row>
    <row r="198" spans="2:11" ht="15.75" x14ac:dyDescent="0.25">
      <c r="B198" s="422" t="s">
        <v>245</v>
      </c>
      <c r="C198" s="422"/>
      <c r="D198" s="422"/>
      <c r="E198" s="422"/>
      <c r="F198" s="422"/>
      <c r="G198" s="422"/>
      <c r="H198" s="422"/>
      <c r="I198" s="422"/>
      <c r="J198" s="422"/>
      <c r="K198" s="422"/>
    </row>
    <row r="199" spans="2:11" ht="15.75" x14ac:dyDescent="0.25">
      <c r="B199" s="422" t="s">
        <v>246</v>
      </c>
      <c r="C199" s="422"/>
      <c r="D199" s="422"/>
      <c r="E199" s="422"/>
      <c r="F199" s="422"/>
      <c r="G199" s="422"/>
      <c r="H199" s="422"/>
      <c r="I199" s="422"/>
      <c r="J199" s="422"/>
      <c r="K199" s="422"/>
    </row>
    <row r="200" spans="2:11" ht="15.75" x14ac:dyDescent="0.25">
      <c r="B200" s="422" t="s">
        <v>247</v>
      </c>
      <c r="C200" s="422"/>
      <c r="D200" s="422"/>
      <c r="E200" s="422"/>
      <c r="F200" s="422"/>
      <c r="G200" s="422"/>
      <c r="H200" s="422"/>
      <c r="I200" s="422"/>
      <c r="J200" s="422"/>
      <c r="K200" s="422"/>
    </row>
    <row r="201" spans="2:11" ht="15.75" x14ac:dyDescent="0.25">
      <c r="B201" s="422" t="s">
        <v>248</v>
      </c>
      <c r="C201" s="422"/>
      <c r="D201" s="422"/>
      <c r="E201" s="422"/>
      <c r="F201" s="422"/>
      <c r="G201" s="422"/>
      <c r="H201" s="422"/>
      <c r="I201" s="422"/>
      <c r="J201" s="422"/>
      <c r="K201" s="422"/>
    </row>
    <row r="202" spans="2:11" ht="15.75" x14ac:dyDescent="0.25">
      <c r="B202" s="422" t="s">
        <v>249</v>
      </c>
      <c r="C202" s="422"/>
      <c r="D202" s="422"/>
      <c r="E202" s="422"/>
      <c r="F202" s="422"/>
      <c r="G202" s="422"/>
      <c r="H202" s="422"/>
      <c r="I202" s="422"/>
      <c r="J202" s="422"/>
      <c r="K202" s="422"/>
    </row>
    <row r="203" spans="2:11" ht="15.75" x14ac:dyDescent="0.25">
      <c r="B203" s="422" t="s">
        <v>250</v>
      </c>
      <c r="C203" s="422"/>
      <c r="D203" s="422"/>
      <c r="E203" s="422"/>
      <c r="F203" s="422"/>
      <c r="G203" s="422"/>
      <c r="H203" s="422"/>
      <c r="I203" s="422"/>
      <c r="J203" s="422"/>
      <c r="K203" s="422"/>
    </row>
    <row r="204" spans="2:11" ht="15.75" x14ac:dyDescent="0.25">
      <c r="B204" s="126"/>
      <c r="C204" s="126"/>
      <c r="D204" s="126"/>
      <c r="E204" s="126"/>
      <c r="F204" s="126"/>
      <c r="G204" s="126"/>
      <c r="H204" s="126"/>
      <c r="I204" s="126"/>
      <c r="J204" s="126"/>
      <c r="K204" s="126"/>
    </row>
    <row r="205" spans="2:11" ht="15.75" x14ac:dyDescent="0.25">
      <c r="B205" s="419" t="s">
        <v>251</v>
      </c>
      <c r="C205" s="419"/>
      <c r="D205" s="419"/>
      <c r="E205" s="419"/>
      <c r="F205" s="419"/>
      <c r="G205" s="419"/>
      <c r="H205" s="419"/>
      <c r="I205" s="419"/>
      <c r="J205" s="419"/>
      <c r="K205" s="419"/>
    </row>
    <row r="206" spans="2:11" ht="15.75" x14ac:dyDescent="0.25">
      <c r="B206" s="422" t="s">
        <v>252</v>
      </c>
      <c r="C206" s="422"/>
      <c r="D206" s="422"/>
      <c r="E206" s="422"/>
      <c r="F206" s="422"/>
      <c r="G206" s="422"/>
      <c r="H206" s="422"/>
      <c r="I206" s="422"/>
      <c r="J206" s="422"/>
      <c r="K206" s="422"/>
    </row>
    <row r="207" spans="2:11" ht="15.75" x14ac:dyDescent="0.25">
      <c r="B207" s="126"/>
      <c r="C207" s="126"/>
      <c r="D207" s="126"/>
      <c r="E207" s="126"/>
      <c r="F207" s="126"/>
      <c r="G207" s="126"/>
      <c r="H207" s="126"/>
      <c r="I207" s="126"/>
      <c r="J207" s="126"/>
      <c r="K207" s="126"/>
    </row>
    <row r="208" spans="2:11" ht="15.75" x14ac:dyDescent="0.25">
      <c r="B208" s="44"/>
      <c r="C208" s="40"/>
      <c r="D208" s="40"/>
      <c r="E208" s="40"/>
      <c r="F208" s="40"/>
      <c r="G208" s="40"/>
      <c r="H208" s="40"/>
      <c r="I208" s="40"/>
      <c r="J208" s="40"/>
      <c r="K208" s="40"/>
    </row>
    <row r="209" spans="2:11" ht="15.75" x14ac:dyDescent="0.25">
      <c r="B209" s="419" t="s">
        <v>253</v>
      </c>
      <c r="C209" s="419"/>
      <c r="D209" s="419"/>
      <c r="E209" s="419"/>
      <c r="F209" s="419"/>
      <c r="G209" s="419"/>
      <c r="H209" s="419"/>
      <c r="I209" s="419"/>
      <c r="J209" s="419"/>
      <c r="K209" s="419"/>
    </row>
    <row r="210" spans="2:11" ht="15.75" x14ac:dyDescent="0.25">
      <c r="B210" s="422" t="s">
        <v>254</v>
      </c>
      <c r="C210" s="422"/>
      <c r="D210" s="422"/>
      <c r="E210" s="422"/>
      <c r="F210" s="422"/>
      <c r="G210" s="422"/>
      <c r="H210" s="422"/>
      <c r="I210" s="422"/>
      <c r="J210" s="422"/>
      <c r="K210" s="422"/>
    </row>
    <row r="211" spans="2:11" ht="15.75" x14ac:dyDescent="0.25">
      <c r="B211" s="422" t="s">
        <v>255</v>
      </c>
      <c r="C211" s="422"/>
      <c r="D211" s="422"/>
      <c r="E211" s="422"/>
      <c r="F211" s="422"/>
      <c r="G211" s="422"/>
      <c r="H211" s="422"/>
      <c r="I211" s="422"/>
      <c r="J211" s="422"/>
      <c r="K211" s="422"/>
    </row>
    <row r="212" spans="2:11" ht="15.75" x14ac:dyDescent="0.25">
      <c r="B212" s="44"/>
      <c r="C212" s="40"/>
      <c r="D212" s="40"/>
      <c r="E212" s="40"/>
      <c r="F212" s="40"/>
      <c r="G212" s="40"/>
      <c r="H212" s="40"/>
      <c r="I212" s="40"/>
      <c r="J212" s="40"/>
      <c r="K212" s="40"/>
    </row>
    <row r="213" spans="2:11" ht="15.75" x14ac:dyDescent="0.25">
      <c r="B213" s="418" t="s">
        <v>256</v>
      </c>
      <c r="C213" s="418"/>
      <c r="D213" s="418"/>
      <c r="E213" s="418"/>
      <c r="F213" s="418"/>
      <c r="G213" s="418"/>
      <c r="H213" s="418"/>
      <c r="I213" s="418"/>
      <c r="J213" s="418"/>
      <c r="K213" s="418"/>
    </row>
    <row r="214" spans="2:11" ht="15.75" x14ac:dyDescent="0.25">
      <c r="B214" s="44"/>
      <c r="C214" s="40"/>
      <c r="D214" s="40"/>
      <c r="E214" s="40"/>
      <c r="F214" s="40"/>
      <c r="G214" s="40"/>
      <c r="H214" s="40"/>
      <c r="I214" s="40"/>
      <c r="J214" s="40"/>
      <c r="K214" s="40"/>
    </row>
    <row r="215" spans="2:11" ht="15.75" x14ac:dyDescent="0.25">
      <c r="B215" s="2" t="s">
        <v>257</v>
      </c>
      <c r="C215" s="40"/>
      <c r="D215" s="40"/>
      <c r="E215" s="40"/>
      <c r="F215" s="40"/>
      <c r="G215" s="40"/>
      <c r="H215" s="40"/>
      <c r="I215" s="40"/>
      <c r="J215" s="40"/>
      <c r="K215" s="40"/>
    </row>
    <row r="216" spans="2:11" ht="15.75" x14ac:dyDescent="0.25">
      <c r="B216" s="2" t="s">
        <v>258</v>
      </c>
      <c r="C216" s="40"/>
      <c r="D216" s="40"/>
      <c r="E216" s="40"/>
      <c r="F216" s="40"/>
      <c r="G216" s="40"/>
      <c r="H216" s="40"/>
      <c r="I216" s="40"/>
      <c r="J216" s="40"/>
      <c r="K216" s="40"/>
    </row>
    <row r="217" spans="2:11" ht="15.75" x14ac:dyDescent="0.25">
      <c r="B217" s="2" t="s">
        <v>259</v>
      </c>
      <c r="C217" s="40"/>
      <c r="D217" s="40"/>
      <c r="E217" s="40"/>
      <c r="F217" s="40"/>
      <c r="G217" s="40"/>
      <c r="H217" s="40"/>
      <c r="I217" s="40"/>
      <c r="J217" s="40"/>
      <c r="K217" s="40"/>
    </row>
    <row r="218" spans="2:11" ht="15.75" x14ac:dyDescent="0.25">
      <c r="B218" s="2" t="s">
        <v>260</v>
      </c>
      <c r="C218" s="40"/>
      <c r="D218" s="40"/>
      <c r="E218" s="40"/>
      <c r="F218" s="40"/>
      <c r="G218" s="40"/>
      <c r="H218" s="40"/>
      <c r="I218" s="40"/>
      <c r="J218" s="40"/>
      <c r="K218" s="40"/>
    </row>
    <row r="219" spans="2:11" ht="15.75" x14ac:dyDescent="0.25">
      <c r="B219" s="2" t="s">
        <v>261</v>
      </c>
      <c r="C219" s="40"/>
      <c r="D219" s="40"/>
      <c r="E219" s="40"/>
      <c r="F219" s="40"/>
      <c r="G219" s="40"/>
      <c r="H219" s="40"/>
      <c r="I219" s="40"/>
      <c r="J219" s="40"/>
      <c r="K219" s="40"/>
    </row>
    <row r="220" spans="2:11" ht="15.75" x14ac:dyDescent="0.25">
      <c r="B220" s="2" t="s">
        <v>262</v>
      </c>
      <c r="C220" s="40"/>
      <c r="D220" s="40"/>
      <c r="E220" s="40"/>
      <c r="F220" s="40"/>
      <c r="G220" s="40"/>
      <c r="H220" s="40"/>
      <c r="I220" s="40"/>
      <c r="J220" s="40"/>
      <c r="K220" s="40"/>
    </row>
    <row r="221" spans="2:11" ht="15.75" x14ac:dyDescent="0.25">
      <c r="B221" s="2" t="s">
        <v>263</v>
      </c>
      <c r="C221" s="40"/>
      <c r="D221" s="40"/>
      <c r="E221" s="40"/>
      <c r="F221" s="40"/>
      <c r="G221" s="40"/>
      <c r="H221" s="40"/>
      <c r="I221" s="40"/>
      <c r="J221" s="40"/>
      <c r="K221" s="40"/>
    </row>
    <row r="222" spans="2:11" ht="15.75" x14ac:dyDescent="0.25">
      <c r="B222" s="2" t="s">
        <v>264</v>
      </c>
      <c r="C222" s="40"/>
      <c r="D222" s="40"/>
      <c r="E222" s="40"/>
      <c r="F222" s="40"/>
      <c r="G222" s="40"/>
      <c r="H222" s="40"/>
      <c r="I222" s="40"/>
      <c r="J222" s="40"/>
      <c r="K222" s="40"/>
    </row>
    <row r="223" spans="2:11" ht="15.75" x14ac:dyDescent="0.25">
      <c r="B223" s="2" t="s">
        <v>265</v>
      </c>
      <c r="C223" s="40"/>
      <c r="D223" s="40"/>
      <c r="E223" s="40"/>
      <c r="F223" s="40"/>
      <c r="G223" s="40"/>
      <c r="H223" s="40"/>
      <c r="I223" s="40"/>
      <c r="J223" s="40"/>
      <c r="K223" s="40"/>
    </row>
    <row r="224" spans="2:11" ht="15.75" x14ac:dyDescent="0.25">
      <c r="B224" s="2" t="s">
        <v>266</v>
      </c>
      <c r="C224" s="40"/>
      <c r="D224" s="40"/>
      <c r="E224" s="40"/>
      <c r="F224" s="40"/>
      <c r="G224" s="40"/>
      <c r="H224" s="40"/>
      <c r="I224" s="40"/>
      <c r="J224" s="40"/>
      <c r="K224" s="40"/>
    </row>
    <row r="225" spans="2:11" ht="15.75" x14ac:dyDescent="0.25">
      <c r="B225" s="2" t="s">
        <v>267</v>
      </c>
      <c r="C225" s="40"/>
      <c r="D225" s="40"/>
      <c r="E225" s="40"/>
      <c r="F225" s="40"/>
      <c r="G225" s="40"/>
      <c r="H225" s="40"/>
      <c r="I225" s="40"/>
      <c r="J225" s="40"/>
      <c r="K225" s="40"/>
    </row>
    <row r="226" spans="2:11" ht="15.75" x14ac:dyDescent="0.25">
      <c r="B226" s="2" t="s">
        <v>266</v>
      </c>
      <c r="C226" s="40"/>
      <c r="D226" s="40"/>
      <c r="E226" s="40"/>
      <c r="F226" s="40"/>
      <c r="G226" s="40"/>
      <c r="H226" s="40"/>
      <c r="I226" s="40"/>
      <c r="J226" s="40"/>
      <c r="K226" s="40"/>
    </row>
    <row r="227" spans="2:11" ht="15.75" x14ac:dyDescent="0.25">
      <c r="B227" s="2" t="s">
        <v>268</v>
      </c>
      <c r="C227" s="40"/>
      <c r="D227" s="40"/>
      <c r="E227" s="40"/>
      <c r="F227" s="40"/>
      <c r="G227" s="40"/>
      <c r="H227" s="40"/>
      <c r="I227" s="40"/>
      <c r="J227" s="40"/>
      <c r="K227" s="40"/>
    </row>
    <row r="228" spans="2:11" ht="15.75" x14ac:dyDescent="0.25">
      <c r="B228" s="2" t="s">
        <v>269</v>
      </c>
      <c r="C228" s="40"/>
      <c r="D228" s="40"/>
      <c r="E228" s="40"/>
      <c r="F228" s="40"/>
      <c r="G228" s="40"/>
      <c r="H228" s="40"/>
      <c r="I228" s="40"/>
      <c r="J228" s="40"/>
      <c r="K228" s="40"/>
    </row>
    <row r="229" spans="2:11" ht="15.75" x14ac:dyDescent="0.25">
      <c r="B229" s="2" t="s">
        <v>270</v>
      </c>
      <c r="C229" s="40"/>
      <c r="D229" s="40"/>
      <c r="E229" s="40"/>
      <c r="F229" s="40"/>
      <c r="G229" s="40"/>
      <c r="H229" s="40"/>
      <c r="I229" s="40"/>
      <c r="J229" s="40"/>
      <c r="K229" s="40"/>
    </row>
    <row r="230" spans="2:11" ht="15.75" x14ac:dyDescent="0.25">
      <c r="B230" s="2" t="s">
        <v>271</v>
      </c>
      <c r="C230" s="40"/>
      <c r="D230" s="40"/>
      <c r="E230" s="40"/>
      <c r="F230" s="40"/>
      <c r="G230" s="40"/>
      <c r="H230" s="40"/>
      <c r="I230" s="40"/>
      <c r="J230" s="40"/>
      <c r="K230" s="40"/>
    </row>
    <row r="231" spans="2:11" ht="15.75" x14ac:dyDescent="0.25">
      <c r="B231" s="2" t="s">
        <v>272</v>
      </c>
      <c r="C231" s="40"/>
      <c r="D231" s="40"/>
      <c r="E231" s="40"/>
      <c r="F231" s="40"/>
      <c r="G231" s="40"/>
      <c r="H231" s="40"/>
      <c r="I231" s="40"/>
      <c r="J231" s="40"/>
      <c r="K231" s="40"/>
    </row>
    <row r="232" spans="2:11" ht="15.75" x14ac:dyDescent="0.25">
      <c r="B232" s="2" t="s">
        <v>273</v>
      </c>
      <c r="C232" s="40"/>
      <c r="D232" s="40"/>
      <c r="E232" s="40"/>
      <c r="F232" s="40"/>
      <c r="G232" s="40"/>
      <c r="H232" s="40"/>
      <c r="I232" s="40"/>
      <c r="J232" s="40"/>
      <c r="K232" s="40"/>
    </row>
    <row r="233" spans="2:11" ht="15.75" x14ac:dyDescent="0.25">
      <c r="B233" s="2" t="s">
        <v>274</v>
      </c>
      <c r="C233" s="40"/>
      <c r="D233" s="40"/>
      <c r="E233" s="40"/>
      <c r="F233" s="40"/>
      <c r="G233" s="40"/>
      <c r="H233" s="40"/>
      <c r="I233" s="40"/>
      <c r="J233" s="40"/>
      <c r="K233" s="40"/>
    </row>
    <row r="234" spans="2:11" ht="15.75" x14ac:dyDescent="0.25">
      <c r="B234" s="2" t="s">
        <v>275</v>
      </c>
      <c r="C234" s="40"/>
      <c r="D234" s="40"/>
      <c r="E234" s="40"/>
      <c r="F234" s="40"/>
      <c r="G234" s="40"/>
      <c r="H234" s="40"/>
      <c r="I234" s="40"/>
      <c r="J234" s="40"/>
      <c r="K234" s="40"/>
    </row>
    <row r="235" spans="2:11" ht="15.75" x14ac:dyDescent="0.25">
      <c r="B235" s="2" t="s">
        <v>276</v>
      </c>
      <c r="C235" s="40"/>
      <c r="D235" s="40"/>
      <c r="E235" s="40"/>
      <c r="F235" s="40"/>
      <c r="G235" s="40"/>
      <c r="H235" s="40"/>
      <c r="I235" s="40"/>
      <c r="J235" s="40"/>
      <c r="K235" s="40"/>
    </row>
    <row r="236" spans="2:11" ht="15.75" x14ac:dyDescent="0.25">
      <c r="B236" s="2" t="s">
        <v>277</v>
      </c>
      <c r="C236" s="40"/>
      <c r="D236" s="40"/>
      <c r="E236" s="40"/>
      <c r="F236" s="40"/>
      <c r="G236" s="40"/>
      <c r="H236" s="40"/>
      <c r="I236" s="40"/>
      <c r="J236" s="40"/>
      <c r="K236" s="40"/>
    </row>
    <row r="237" spans="2:11" ht="15.75" x14ac:dyDescent="0.25">
      <c r="B237" s="2" t="s">
        <v>278</v>
      </c>
      <c r="C237" s="40"/>
      <c r="D237" s="40"/>
      <c r="E237" s="40"/>
      <c r="F237" s="40"/>
      <c r="G237" s="40"/>
      <c r="H237" s="40"/>
      <c r="I237" s="40"/>
      <c r="J237" s="40"/>
      <c r="K237" s="40"/>
    </row>
    <row r="238" spans="2:11" ht="15.75" x14ac:dyDescent="0.25">
      <c r="B238" s="2" t="s">
        <v>279</v>
      </c>
      <c r="C238" s="40"/>
      <c r="D238" s="40"/>
      <c r="E238" s="40"/>
      <c r="F238" s="40"/>
      <c r="G238" s="40"/>
      <c r="H238" s="40"/>
      <c r="I238" s="40"/>
      <c r="J238" s="40"/>
      <c r="K238" s="40"/>
    </row>
    <row r="239" spans="2:11" ht="15.75" x14ac:dyDescent="0.25">
      <c r="B239" s="2" t="s">
        <v>280</v>
      </c>
      <c r="C239" s="40"/>
      <c r="D239" s="40"/>
      <c r="E239" s="40"/>
      <c r="F239" s="40"/>
      <c r="G239" s="40"/>
      <c r="H239" s="40"/>
      <c r="I239" s="40"/>
      <c r="J239" s="40"/>
      <c r="K239" s="40"/>
    </row>
    <row r="240" spans="2:11" ht="15.75" x14ac:dyDescent="0.25">
      <c r="B240" s="2" t="s">
        <v>281</v>
      </c>
      <c r="C240" s="40"/>
      <c r="D240" s="40"/>
      <c r="E240" s="40"/>
      <c r="F240" s="40"/>
      <c r="G240" s="40"/>
      <c r="H240" s="40"/>
      <c r="I240" s="40"/>
      <c r="J240" s="40"/>
      <c r="K240" s="40"/>
    </row>
    <row r="241" spans="2:11" ht="15.75" x14ac:dyDescent="0.25">
      <c r="B241" s="2" t="s">
        <v>282</v>
      </c>
      <c r="C241" s="40"/>
      <c r="D241" s="40"/>
      <c r="E241" s="40"/>
      <c r="F241" s="40"/>
      <c r="G241" s="40"/>
      <c r="H241" s="40"/>
      <c r="I241" s="40"/>
      <c r="J241" s="40"/>
      <c r="K241" s="40"/>
    </row>
    <row r="242" spans="2:11" ht="15.75" x14ac:dyDescent="0.25">
      <c r="B242" s="2" t="s">
        <v>283</v>
      </c>
      <c r="C242" s="40"/>
      <c r="D242" s="40"/>
      <c r="E242" s="40"/>
      <c r="F242" s="40"/>
      <c r="G242" s="40"/>
      <c r="H242" s="40"/>
      <c r="I242" s="40"/>
      <c r="J242" s="40"/>
      <c r="K242" s="40"/>
    </row>
    <row r="243" spans="2:11" ht="15.75" x14ac:dyDescent="0.25">
      <c r="B243" s="2" t="s">
        <v>273</v>
      </c>
      <c r="C243" s="40"/>
      <c r="D243" s="40"/>
      <c r="E243" s="40"/>
      <c r="F243" s="40"/>
      <c r="G243" s="40"/>
      <c r="H243" s="40"/>
      <c r="I243" s="40"/>
      <c r="J243" s="40"/>
      <c r="K243" s="40"/>
    </row>
    <row r="244" spans="2:11" ht="15.75" x14ac:dyDescent="0.25">
      <c r="B244" s="2" t="s">
        <v>284</v>
      </c>
      <c r="C244" s="40"/>
      <c r="D244" s="40"/>
      <c r="E244" s="40"/>
      <c r="F244" s="40"/>
      <c r="G244" s="40"/>
      <c r="H244" s="40"/>
      <c r="I244" s="40"/>
      <c r="J244" s="40"/>
      <c r="K244" s="40"/>
    </row>
    <row r="245" spans="2:11" ht="15.75" x14ac:dyDescent="0.25">
      <c r="B245" s="2" t="s">
        <v>282</v>
      </c>
      <c r="C245" s="40"/>
      <c r="D245" s="40"/>
      <c r="E245" s="40"/>
      <c r="F245" s="40"/>
      <c r="G245" s="40"/>
      <c r="H245" s="40"/>
      <c r="I245" s="40"/>
      <c r="J245" s="40"/>
      <c r="K245" s="40"/>
    </row>
    <row r="246" spans="2:11" ht="15.75" x14ac:dyDescent="0.25">
      <c r="B246" s="2" t="s">
        <v>285</v>
      </c>
      <c r="C246" s="40"/>
      <c r="D246" s="40"/>
      <c r="E246" s="40"/>
      <c r="F246" s="40"/>
      <c r="G246" s="40"/>
      <c r="H246" s="40"/>
      <c r="I246" s="40"/>
      <c r="J246" s="40"/>
      <c r="K246" s="40"/>
    </row>
    <row r="247" spans="2:11" ht="15.75" x14ac:dyDescent="0.25">
      <c r="B247" s="2" t="s">
        <v>286</v>
      </c>
      <c r="C247" s="40"/>
      <c r="D247" s="40"/>
      <c r="E247" s="40"/>
      <c r="F247" s="40"/>
      <c r="G247" s="40"/>
      <c r="H247" s="40"/>
      <c r="I247" s="40"/>
      <c r="J247" s="40"/>
      <c r="K247" s="40"/>
    </row>
    <row r="248" spans="2:11" ht="15.75" x14ac:dyDescent="0.25">
      <c r="B248" s="2" t="s">
        <v>287</v>
      </c>
      <c r="C248" s="40"/>
      <c r="D248" s="40"/>
      <c r="E248" s="40"/>
      <c r="F248" s="40"/>
      <c r="G248" s="40"/>
      <c r="H248" s="40"/>
      <c r="I248" s="40"/>
      <c r="J248" s="40"/>
      <c r="K248" s="40"/>
    </row>
    <row r="249" spans="2:11" ht="15.75" x14ac:dyDescent="0.25">
      <c r="B249" s="2" t="s">
        <v>288</v>
      </c>
      <c r="C249" s="40"/>
      <c r="D249" s="40"/>
      <c r="E249" s="40"/>
      <c r="F249" s="40"/>
      <c r="G249" s="40"/>
      <c r="H249" s="40"/>
      <c r="I249" s="40"/>
      <c r="J249" s="40"/>
      <c r="K249" s="40"/>
    </row>
    <row r="250" spans="2:11" ht="15.75" x14ac:dyDescent="0.25">
      <c r="B250" s="2" t="s">
        <v>289</v>
      </c>
      <c r="C250" s="40"/>
      <c r="D250" s="40"/>
      <c r="E250" s="40"/>
      <c r="F250" s="40"/>
      <c r="G250" s="40"/>
      <c r="H250" s="40"/>
      <c r="I250" s="40"/>
      <c r="J250" s="40"/>
      <c r="K250" s="40"/>
    </row>
    <row r="251" spans="2:11" ht="15.75" x14ac:dyDescent="0.25">
      <c r="B251" s="2" t="s">
        <v>289</v>
      </c>
      <c r="C251" s="40"/>
      <c r="D251" s="40"/>
      <c r="E251" s="40"/>
      <c r="F251" s="40"/>
      <c r="G251" s="40"/>
      <c r="H251" s="40"/>
      <c r="I251" s="40"/>
      <c r="J251" s="40"/>
      <c r="K251" s="40"/>
    </row>
    <row r="252" spans="2:11" ht="15.75" x14ac:dyDescent="0.25">
      <c r="B252" s="2" t="s">
        <v>290</v>
      </c>
      <c r="C252" s="40"/>
      <c r="D252" s="40"/>
      <c r="E252" s="40"/>
      <c r="F252" s="40"/>
      <c r="G252" s="40"/>
      <c r="H252" s="40"/>
      <c r="I252" s="40"/>
      <c r="J252" s="40"/>
      <c r="K252" s="40"/>
    </row>
    <row r="253" spans="2:11" ht="15.75" x14ac:dyDescent="0.25">
      <c r="B253" s="2" t="s">
        <v>291</v>
      </c>
      <c r="C253" s="40"/>
      <c r="D253" s="40"/>
      <c r="E253" s="40"/>
      <c r="F253" s="40"/>
      <c r="G253" s="40"/>
      <c r="H253" s="40"/>
      <c r="I253" s="40"/>
      <c r="J253" s="40"/>
      <c r="K253" s="40"/>
    </row>
    <row r="254" spans="2:11" ht="15.75" x14ac:dyDescent="0.25">
      <c r="B254" s="2" t="s">
        <v>292</v>
      </c>
      <c r="C254" s="40"/>
      <c r="D254" s="40"/>
      <c r="E254" s="40"/>
      <c r="F254" s="40"/>
      <c r="G254" s="40"/>
      <c r="H254" s="40"/>
      <c r="I254" s="40"/>
      <c r="J254" s="40"/>
      <c r="K254" s="40"/>
    </row>
    <row r="255" spans="2:11" ht="15.75" x14ac:dyDescent="0.25">
      <c r="B255" s="2" t="s">
        <v>293</v>
      </c>
      <c r="C255" s="40"/>
      <c r="D255" s="40"/>
      <c r="E255" s="40"/>
      <c r="F255" s="40"/>
      <c r="G255" s="40"/>
      <c r="H255" s="40"/>
      <c r="I255" s="40"/>
      <c r="J255" s="40"/>
      <c r="K255" s="40"/>
    </row>
    <row r="256" spans="2:11" ht="15.75" x14ac:dyDescent="0.25">
      <c r="B256" s="44"/>
      <c r="C256" s="40"/>
      <c r="D256" s="40"/>
      <c r="E256" s="40"/>
      <c r="F256" s="40"/>
      <c r="G256" s="40"/>
      <c r="H256" s="40"/>
      <c r="I256" s="40"/>
      <c r="J256" s="40"/>
      <c r="K256" s="40"/>
    </row>
    <row r="257" spans="2:11" ht="15.75" x14ac:dyDescent="0.25">
      <c r="B257" s="419"/>
      <c r="C257" s="419"/>
      <c r="D257" s="419"/>
      <c r="E257" s="419"/>
      <c r="F257" s="419"/>
      <c r="G257" s="419"/>
      <c r="H257" s="419"/>
      <c r="I257" s="419"/>
      <c r="J257" s="419"/>
      <c r="K257" s="419"/>
    </row>
    <row r="258" spans="2:11" ht="15.75" x14ac:dyDescent="0.25">
      <c r="B258" s="422" t="s">
        <v>294</v>
      </c>
      <c r="C258" s="422"/>
      <c r="D258" s="422"/>
      <c r="E258" s="422"/>
      <c r="F258" s="422"/>
      <c r="G258" s="422"/>
      <c r="H258" s="422"/>
      <c r="I258" s="422"/>
      <c r="J258" s="422"/>
      <c r="K258" s="422"/>
    </row>
    <row r="259" spans="2:11" ht="15.75" x14ac:dyDescent="0.25">
      <c r="B259" s="422" t="s">
        <v>295</v>
      </c>
      <c r="C259" s="422"/>
      <c r="D259" s="422"/>
      <c r="E259" s="422"/>
      <c r="F259" s="422"/>
      <c r="G259" s="422"/>
      <c r="H259" s="422"/>
      <c r="I259" s="422"/>
      <c r="J259" s="422"/>
      <c r="K259" s="422"/>
    </row>
    <row r="260" spans="2:11" ht="15.75" x14ac:dyDescent="0.25">
      <c r="B260" s="422" t="s">
        <v>296</v>
      </c>
      <c r="C260" s="422"/>
      <c r="D260" s="422"/>
      <c r="E260" s="422"/>
      <c r="F260" s="422"/>
      <c r="G260" s="422"/>
      <c r="H260" s="422"/>
      <c r="I260" s="422"/>
      <c r="J260" s="422"/>
      <c r="K260" s="422"/>
    </row>
    <row r="261" spans="2:11" ht="15.75" x14ac:dyDescent="0.25">
      <c r="B261" s="422" t="s">
        <v>297</v>
      </c>
      <c r="C261" s="422"/>
      <c r="D261" s="422"/>
      <c r="E261" s="422"/>
      <c r="F261" s="422"/>
      <c r="G261" s="422"/>
      <c r="H261" s="422"/>
      <c r="I261" s="422"/>
      <c r="J261" s="422"/>
      <c r="K261" s="422"/>
    </row>
    <row r="262" spans="2:11" ht="15.75" x14ac:dyDescent="0.25">
      <c r="B262" s="422" t="s">
        <v>298</v>
      </c>
      <c r="C262" s="422"/>
      <c r="D262" s="422"/>
      <c r="E262" s="422"/>
      <c r="F262" s="422"/>
      <c r="G262" s="422"/>
      <c r="H262" s="422"/>
      <c r="I262" s="422"/>
      <c r="J262" s="422"/>
      <c r="K262" s="422"/>
    </row>
    <row r="263" spans="2:11" ht="15.75" x14ac:dyDescent="0.25">
      <c r="B263" s="422" t="s">
        <v>299</v>
      </c>
      <c r="C263" s="422"/>
      <c r="D263" s="422"/>
      <c r="E263" s="422"/>
      <c r="F263" s="422"/>
      <c r="G263" s="422"/>
      <c r="H263" s="422"/>
      <c r="I263" s="422"/>
      <c r="J263" s="422"/>
      <c r="K263" s="422"/>
    </row>
    <row r="264" spans="2:11" x14ac:dyDescent="0.25">
      <c r="B264" s="131"/>
      <c r="C264" s="131"/>
      <c r="D264" s="131"/>
      <c r="E264" s="131"/>
      <c r="F264" s="131"/>
      <c r="G264" s="131"/>
      <c r="H264" s="131"/>
      <c r="I264" s="131"/>
      <c r="J264" s="131"/>
      <c r="K264" s="131"/>
    </row>
  </sheetData>
  <mergeCells count="142">
    <mergeCell ref="B261:K261"/>
    <mergeCell ref="B262:K262"/>
    <mergeCell ref="B263:K263"/>
    <mergeCell ref="B213:K213"/>
    <mergeCell ref="B257:K257"/>
    <mergeCell ref="B258:K258"/>
    <mergeCell ref="B259:K259"/>
    <mergeCell ref="B260:K260"/>
    <mergeCell ref="B205:K205"/>
    <mergeCell ref="B206:K206"/>
    <mergeCell ref="B209:K209"/>
    <mergeCell ref="B210:K210"/>
    <mergeCell ref="B211:K211"/>
    <mergeCell ref="B199:K199"/>
    <mergeCell ref="B200:K200"/>
    <mergeCell ref="B201:K201"/>
    <mergeCell ref="B202:K202"/>
    <mergeCell ref="B203:K203"/>
    <mergeCell ref="B193:K193"/>
    <mergeCell ref="B194:K194"/>
    <mergeCell ref="B196:K196"/>
    <mergeCell ref="B197:K197"/>
    <mergeCell ref="B198:K198"/>
    <mergeCell ref="B187:K187"/>
    <mergeCell ref="B188:K188"/>
    <mergeCell ref="B189:K189"/>
    <mergeCell ref="B190:K190"/>
    <mergeCell ref="B192:K192"/>
    <mergeCell ref="B182:K182"/>
    <mergeCell ref="B183:K183"/>
    <mergeCell ref="B184:K184"/>
    <mergeCell ref="B185:K185"/>
    <mergeCell ref="B186:K186"/>
    <mergeCell ref="B177:K177"/>
    <mergeCell ref="B178:K178"/>
    <mergeCell ref="B179:K179"/>
    <mergeCell ref="B180:K180"/>
    <mergeCell ref="B181:K181"/>
    <mergeCell ref="B171:K171"/>
    <mergeCell ref="B172:K172"/>
    <mergeCell ref="B173:K173"/>
    <mergeCell ref="B174:K174"/>
    <mergeCell ref="B175:K175"/>
    <mergeCell ref="B166:K166"/>
    <mergeCell ref="B167:K167"/>
    <mergeCell ref="B168:K168"/>
    <mergeCell ref="B169:K169"/>
    <mergeCell ref="B170:K170"/>
    <mergeCell ref="B160:K160"/>
    <mergeCell ref="B162:K162"/>
    <mergeCell ref="B163:K163"/>
    <mergeCell ref="B164:K164"/>
    <mergeCell ref="B165:K165"/>
    <mergeCell ref="B155:K155"/>
    <mergeCell ref="B156:K156"/>
    <mergeCell ref="B157:K157"/>
    <mergeCell ref="B158:K158"/>
    <mergeCell ref="B159:K159"/>
    <mergeCell ref="B150:K150"/>
    <mergeCell ref="B151:K151"/>
    <mergeCell ref="B152:K152"/>
    <mergeCell ref="B153:K153"/>
    <mergeCell ref="B154:K154"/>
    <mergeCell ref="B145:K145"/>
    <mergeCell ref="B146:K146"/>
    <mergeCell ref="B147:K147"/>
    <mergeCell ref="B148:K148"/>
    <mergeCell ref="B149:K149"/>
    <mergeCell ref="B140:K140"/>
    <mergeCell ref="B141:K141"/>
    <mergeCell ref="B142:K142"/>
    <mergeCell ref="B143:K143"/>
    <mergeCell ref="B144:K144"/>
    <mergeCell ref="B134:K134"/>
    <mergeCell ref="B135:K135"/>
    <mergeCell ref="B136:K136"/>
    <mergeCell ref="B137:K137"/>
    <mergeCell ref="B138:K138"/>
    <mergeCell ref="B128:K128"/>
    <mergeCell ref="B129:K129"/>
    <mergeCell ref="B130:K130"/>
    <mergeCell ref="B131:K131"/>
    <mergeCell ref="B133:K133"/>
    <mergeCell ref="B123:K123"/>
    <mergeCell ref="B124:K124"/>
    <mergeCell ref="B125:K125"/>
    <mergeCell ref="B126:K126"/>
    <mergeCell ref="B127:K127"/>
    <mergeCell ref="B111:D111"/>
    <mergeCell ref="B115:K115"/>
    <mergeCell ref="B116:K116"/>
    <mergeCell ref="B117:K117"/>
    <mergeCell ref="B122:K122"/>
    <mergeCell ref="B106:D106"/>
    <mergeCell ref="B107:D107"/>
    <mergeCell ref="B108:D108"/>
    <mergeCell ref="B109:D109"/>
    <mergeCell ref="B110:D110"/>
    <mergeCell ref="B99:D99"/>
    <mergeCell ref="B100:D100"/>
    <mergeCell ref="B103:C103"/>
    <mergeCell ref="B104:D104"/>
    <mergeCell ref="B105:D105"/>
    <mergeCell ref="B94:D94"/>
    <mergeCell ref="B95:D95"/>
    <mergeCell ref="B96:D96"/>
    <mergeCell ref="B97:D97"/>
    <mergeCell ref="B98:D98"/>
    <mergeCell ref="B88:D88"/>
    <mergeCell ref="B89:D90"/>
    <mergeCell ref="B91:D91"/>
    <mergeCell ref="B92:D92"/>
    <mergeCell ref="B93:D93"/>
    <mergeCell ref="B73:K74"/>
    <mergeCell ref="B78:K79"/>
    <mergeCell ref="B85:D85"/>
    <mergeCell ref="B86:D86"/>
    <mergeCell ref="B87:D87"/>
    <mergeCell ref="B64:K65"/>
    <mergeCell ref="B66:K67"/>
    <mergeCell ref="B68:K69"/>
    <mergeCell ref="B70:K70"/>
    <mergeCell ref="B71:K72"/>
    <mergeCell ref="B47:K48"/>
    <mergeCell ref="B51:K51"/>
    <mergeCell ref="B52:K52"/>
    <mergeCell ref="B53:K53"/>
    <mergeCell ref="B54:K54"/>
    <mergeCell ref="B24:K25"/>
    <mergeCell ref="B26:K27"/>
    <mergeCell ref="B28:K28"/>
    <mergeCell ref="B44:K44"/>
    <mergeCell ref="B45:K46"/>
    <mergeCell ref="B7:N7"/>
    <mergeCell ref="B8:K9"/>
    <mergeCell ref="B13:K13"/>
    <mergeCell ref="B15:K15"/>
    <mergeCell ref="B16:K16"/>
    <mergeCell ref="B17:K17"/>
    <mergeCell ref="B18:K18"/>
    <mergeCell ref="B19:K19"/>
    <mergeCell ref="B3:N3"/>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L31"/>
  <sheetViews>
    <sheetView topLeftCell="A7" workbookViewId="0">
      <selection activeCell="B28" sqref="B28:L28"/>
    </sheetView>
  </sheetViews>
  <sheetFormatPr defaultRowHeight="15" x14ac:dyDescent="0.25"/>
  <cols>
    <col min="3" max="3" width="21.28515625" customWidth="1"/>
    <col min="4" max="4" width="16.85546875" customWidth="1"/>
    <col min="5" max="5" width="44.42578125" customWidth="1"/>
    <col min="6" max="6" width="42.7109375" customWidth="1"/>
  </cols>
  <sheetData>
    <row r="3" spans="2:12" x14ac:dyDescent="0.25">
      <c r="B3" s="1" t="s">
        <v>0</v>
      </c>
    </row>
    <row r="4" spans="2:12" s="4" customFormat="1" x14ac:dyDescent="0.25">
      <c r="B4" s="3"/>
    </row>
    <row r="5" spans="2:12" s="4" customFormat="1" ht="15.75" customHeight="1" x14ac:dyDescent="0.35">
      <c r="B5" s="7"/>
    </row>
    <row r="7" spans="2:12" x14ac:dyDescent="0.25">
      <c r="B7" s="1" t="s">
        <v>1</v>
      </c>
    </row>
    <row r="8" spans="2:12" ht="23.25" x14ac:dyDescent="0.35">
      <c r="B8" s="7"/>
      <c r="C8" s="217" t="s">
        <v>856</v>
      </c>
      <c r="D8" s="217" t="s">
        <v>857</v>
      </c>
      <c r="E8" s="217" t="s">
        <v>676</v>
      </c>
      <c r="F8" s="217" t="s">
        <v>858</v>
      </c>
      <c r="G8" s="218"/>
      <c r="H8" s="218"/>
      <c r="I8" s="218"/>
      <c r="J8" s="218"/>
      <c r="K8" s="218"/>
      <c r="L8" s="218"/>
    </row>
    <row r="9" spans="2:12" x14ac:dyDescent="0.25">
      <c r="B9" s="218"/>
      <c r="C9" s="217">
        <v>1</v>
      </c>
      <c r="D9" s="217">
        <v>2</v>
      </c>
      <c r="E9" s="217">
        <v>3</v>
      </c>
      <c r="F9" s="217">
        <v>4</v>
      </c>
      <c r="G9" s="218"/>
      <c r="H9" s="218"/>
      <c r="I9" s="218"/>
      <c r="J9" s="218"/>
      <c r="K9" s="218"/>
      <c r="L9" s="218"/>
    </row>
    <row r="10" spans="2:12" ht="49.5" customHeight="1" x14ac:dyDescent="0.25">
      <c r="B10" s="219"/>
      <c r="C10" s="340">
        <v>43461</v>
      </c>
      <c r="D10" s="343" t="s">
        <v>859</v>
      </c>
      <c r="E10" s="346" t="s">
        <v>860</v>
      </c>
      <c r="F10" s="223" t="s">
        <v>861</v>
      </c>
      <c r="G10" s="218"/>
      <c r="H10" s="218"/>
      <c r="I10" s="218"/>
      <c r="J10" s="218"/>
      <c r="K10" s="218"/>
      <c r="L10" s="218"/>
    </row>
    <row r="11" spans="2:12" ht="42.75" customHeight="1" x14ac:dyDescent="0.25">
      <c r="B11" s="218"/>
      <c r="C11" s="341"/>
      <c r="D11" s="344"/>
      <c r="E11" s="347"/>
      <c r="F11" s="224" t="s">
        <v>862</v>
      </c>
      <c r="G11" s="218"/>
      <c r="H11" s="218"/>
      <c r="I11" s="218"/>
      <c r="J11" s="218"/>
      <c r="K11" s="218"/>
      <c r="L11" s="218"/>
    </row>
    <row r="12" spans="2:12" ht="38.25" customHeight="1" x14ac:dyDescent="0.25">
      <c r="B12" s="218"/>
      <c r="C12" s="342"/>
      <c r="D12" s="345"/>
      <c r="E12" s="348"/>
      <c r="F12" s="225" t="s">
        <v>863</v>
      </c>
      <c r="G12" s="218"/>
      <c r="H12" s="218"/>
      <c r="I12" s="218"/>
      <c r="J12" s="218"/>
      <c r="K12" s="218"/>
      <c r="L12" s="218"/>
    </row>
    <row r="13" spans="2:12" ht="33" customHeight="1" x14ac:dyDescent="0.25">
      <c r="B13" s="351"/>
      <c r="C13" s="352">
        <v>43825</v>
      </c>
      <c r="D13" s="355" t="s">
        <v>864</v>
      </c>
      <c r="E13" s="226" t="s">
        <v>865</v>
      </c>
      <c r="F13" s="223" t="s">
        <v>861</v>
      </c>
      <c r="G13" s="358"/>
      <c r="H13" s="349"/>
      <c r="I13" s="349"/>
      <c r="J13" s="349"/>
      <c r="K13" s="349"/>
      <c r="L13" s="349"/>
    </row>
    <row r="14" spans="2:12" ht="19.5" customHeight="1" x14ac:dyDescent="0.25">
      <c r="B14" s="351"/>
      <c r="C14" s="353"/>
      <c r="D14" s="356"/>
      <c r="E14" s="227" t="s">
        <v>866</v>
      </c>
      <c r="F14" s="224" t="s">
        <v>874</v>
      </c>
      <c r="G14" s="358"/>
      <c r="H14" s="349"/>
      <c r="I14" s="349"/>
      <c r="J14" s="349"/>
      <c r="K14" s="349"/>
      <c r="L14" s="349"/>
    </row>
    <row r="15" spans="2:12" ht="18.75" customHeight="1" x14ac:dyDescent="0.25">
      <c r="B15" s="351"/>
      <c r="C15" s="353"/>
      <c r="D15" s="356"/>
      <c r="E15" s="227" t="s">
        <v>867</v>
      </c>
      <c r="F15" s="224" t="s">
        <v>875</v>
      </c>
      <c r="G15" s="358"/>
      <c r="H15" s="349"/>
      <c r="I15" s="349"/>
      <c r="J15" s="349"/>
      <c r="K15" s="349"/>
      <c r="L15" s="349"/>
    </row>
    <row r="16" spans="2:12" ht="18.75" customHeight="1" x14ac:dyDescent="0.25">
      <c r="B16" s="351"/>
      <c r="C16" s="353"/>
      <c r="D16" s="356"/>
      <c r="E16" s="227" t="s">
        <v>868</v>
      </c>
      <c r="F16" s="224"/>
      <c r="G16" s="358"/>
      <c r="H16" s="349"/>
      <c r="I16" s="349"/>
      <c r="J16" s="349"/>
      <c r="K16" s="349"/>
      <c r="L16" s="349"/>
    </row>
    <row r="17" spans="2:12" ht="18.75" customHeight="1" x14ac:dyDescent="0.25">
      <c r="B17" s="351"/>
      <c r="C17" s="353"/>
      <c r="D17" s="356"/>
      <c r="E17" s="227" t="s">
        <v>869</v>
      </c>
      <c r="F17" s="224"/>
      <c r="G17" s="358"/>
      <c r="H17" s="349"/>
      <c r="I17" s="349"/>
      <c r="J17" s="349"/>
      <c r="K17" s="349"/>
      <c r="L17" s="349"/>
    </row>
    <row r="18" spans="2:12" ht="16.5" customHeight="1" x14ac:dyDescent="0.25">
      <c r="B18" s="351"/>
      <c r="C18" s="353"/>
      <c r="D18" s="356"/>
      <c r="E18" s="227" t="s">
        <v>870</v>
      </c>
      <c r="F18" s="224"/>
      <c r="G18" s="358"/>
      <c r="H18" s="349"/>
      <c r="I18" s="349"/>
      <c r="J18" s="349"/>
      <c r="K18" s="349"/>
      <c r="L18" s="349"/>
    </row>
    <row r="19" spans="2:12" ht="16.5" customHeight="1" x14ac:dyDescent="0.25">
      <c r="B19" s="351"/>
      <c r="C19" s="353"/>
      <c r="D19" s="356"/>
      <c r="E19" s="227" t="s">
        <v>871</v>
      </c>
      <c r="F19" s="224"/>
      <c r="G19" s="358"/>
      <c r="H19" s="349"/>
      <c r="I19" s="349"/>
      <c r="J19" s="349"/>
      <c r="K19" s="349"/>
      <c r="L19" s="349"/>
    </row>
    <row r="20" spans="2:12" ht="13.5" customHeight="1" x14ac:dyDescent="0.25">
      <c r="B20" s="351"/>
      <c r="C20" s="353"/>
      <c r="D20" s="356"/>
      <c r="E20" s="227" t="s">
        <v>872</v>
      </c>
      <c r="F20" s="224"/>
      <c r="G20" s="358"/>
      <c r="H20" s="349"/>
      <c r="I20" s="349"/>
      <c r="J20" s="349"/>
      <c r="K20" s="349"/>
      <c r="L20" s="349"/>
    </row>
    <row r="21" spans="2:12" ht="16.5" customHeight="1" x14ac:dyDescent="0.25">
      <c r="B21" s="351"/>
      <c r="C21" s="354"/>
      <c r="D21" s="357"/>
      <c r="E21" s="228" t="s">
        <v>873</v>
      </c>
      <c r="F21" s="225"/>
      <c r="G21" s="358"/>
      <c r="H21" s="349"/>
      <c r="I21" s="349"/>
      <c r="J21" s="349"/>
      <c r="K21" s="349"/>
      <c r="L21" s="349"/>
    </row>
    <row r="22" spans="2:12" x14ac:dyDescent="0.25">
      <c r="B22" s="218"/>
      <c r="C22" s="220"/>
      <c r="D22" s="220"/>
      <c r="E22" s="221"/>
      <c r="F22" s="222"/>
      <c r="G22" s="218"/>
      <c r="H22" s="218"/>
      <c r="I22" s="218"/>
      <c r="J22" s="218"/>
      <c r="K22" s="218"/>
      <c r="L22" s="218"/>
    </row>
    <row r="23" spans="2:12" x14ac:dyDescent="0.25">
      <c r="B23" s="218"/>
      <c r="C23" s="220"/>
      <c r="D23" s="220"/>
      <c r="E23" s="221"/>
      <c r="F23" s="229"/>
      <c r="G23" s="218"/>
      <c r="H23" s="218"/>
      <c r="I23" s="218"/>
      <c r="J23" s="218"/>
      <c r="K23" s="218"/>
      <c r="L23" s="218"/>
    </row>
    <row r="24" spans="2:12" x14ac:dyDescent="0.25">
      <c r="B24" s="218"/>
      <c r="C24" s="220"/>
      <c r="D24" s="220"/>
      <c r="E24" s="221"/>
      <c r="F24" s="222"/>
      <c r="G24" s="218"/>
      <c r="H24" s="218"/>
      <c r="I24" s="218"/>
      <c r="J24" s="218"/>
      <c r="K24" s="218"/>
      <c r="L24" s="218"/>
    </row>
    <row r="25" spans="2:12" x14ac:dyDescent="0.25">
      <c r="B25" s="230" t="s">
        <v>1</v>
      </c>
      <c r="C25" s="231"/>
      <c r="D25" s="231"/>
      <c r="E25" s="231"/>
      <c r="F25" s="231"/>
      <c r="G25" s="232"/>
      <c r="H25" s="232"/>
      <c r="I25" s="232"/>
      <c r="J25" s="232"/>
      <c r="K25" s="232"/>
      <c r="L25" s="232"/>
    </row>
    <row r="26" spans="2:12" ht="15" customHeight="1" x14ac:dyDescent="0.25">
      <c r="B26" s="350" t="s">
        <v>876</v>
      </c>
      <c r="C26" s="350"/>
      <c r="D26" s="350"/>
      <c r="E26" s="350"/>
      <c r="F26" s="350"/>
      <c r="G26" s="350"/>
      <c r="H26" s="350"/>
      <c r="I26" s="350"/>
      <c r="J26" s="350"/>
      <c r="K26" s="350"/>
      <c r="L26" s="350"/>
    </row>
    <row r="27" spans="2:12" ht="15" customHeight="1" x14ac:dyDescent="0.25">
      <c r="B27" s="350" t="s">
        <v>877</v>
      </c>
      <c r="C27" s="350"/>
      <c r="D27" s="350"/>
      <c r="E27" s="350"/>
      <c r="F27" s="350"/>
      <c r="G27" s="350"/>
      <c r="H27" s="350"/>
      <c r="I27" s="350"/>
      <c r="J27" s="350"/>
      <c r="K27" s="350"/>
      <c r="L27" s="350"/>
    </row>
    <row r="28" spans="2:12" ht="15" customHeight="1" x14ac:dyDescent="0.25">
      <c r="B28" s="350" t="s">
        <v>878</v>
      </c>
      <c r="C28" s="350"/>
      <c r="D28" s="350"/>
      <c r="E28" s="350"/>
      <c r="F28" s="350"/>
      <c r="G28" s="350"/>
      <c r="H28" s="350"/>
      <c r="I28" s="350"/>
      <c r="J28" s="350"/>
      <c r="K28" s="350"/>
      <c r="L28" s="350"/>
    </row>
    <row r="29" spans="2:12" ht="15" customHeight="1" x14ac:dyDescent="0.25">
      <c r="B29" s="350" t="s">
        <v>879</v>
      </c>
      <c r="C29" s="350"/>
      <c r="D29" s="350"/>
      <c r="E29" s="350"/>
      <c r="F29" s="350"/>
      <c r="G29" s="350"/>
      <c r="H29" s="350"/>
      <c r="I29" s="350"/>
      <c r="J29" s="350"/>
      <c r="K29" s="350"/>
      <c r="L29" s="350"/>
    </row>
    <row r="30" spans="2:12" ht="20.25" customHeight="1" x14ac:dyDescent="0.25">
      <c r="B30" s="350" t="s">
        <v>880</v>
      </c>
      <c r="C30" s="350"/>
      <c r="D30" s="350"/>
      <c r="E30" s="350"/>
      <c r="F30" s="350"/>
      <c r="G30" s="350"/>
      <c r="H30" s="350"/>
      <c r="I30" s="350"/>
      <c r="J30" s="350"/>
      <c r="K30" s="350"/>
      <c r="L30" s="350"/>
    </row>
    <row r="31" spans="2:12" ht="22.5" customHeight="1" x14ac:dyDescent="0.25">
      <c r="B31" s="350" t="s">
        <v>881</v>
      </c>
      <c r="C31" s="350"/>
      <c r="D31" s="350"/>
      <c r="E31" s="350"/>
      <c r="F31" s="350"/>
      <c r="G31" s="350"/>
      <c r="H31" s="350"/>
      <c r="I31" s="350"/>
      <c r="J31" s="350"/>
      <c r="K31" s="350"/>
      <c r="L31" s="350"/>
    </row>
  </sheetData>
  <mergeCells count="18">
    <mergeCell ref="B27:L27"/>
    <mergeCell ref="B28:L28"/>
    <mergeCell ref="B29:L29"/>
    <mergeCell ref="B30:L30"/>
    <mergeCell ref="B31:L31"/>
    <mergeCell ref="K13:K21"/>
    <mergeCell ref="L13:L21"/>
    <mergeCell ref="B26:L26"/>
    <mergeCell ref="B13:B21"/>
    <mergeCell ref="C13:C21"/>
    <mergeCell ref="D13:D21"/>
    <mergeCell ref="G13:G21"/>
    <mergeCell ref="H13:H21"/>
    <mergeCell ref="C10:C12"/>
    <mergeCell ref="D10:D12"/>
    <mergeCell ref="E10:E12"/>
    <mergeCell ref="I13:I21"/>
    <mergeCell ref="J13:J21"/>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M7"/>
  <sheetViews>
    <sheetView workbookViewId="0">
      <selection activeCell="E10" sqref="E10"/>
    </sheetView>
  </sheetViews>
  <sheetFormatPr defaultRowHeight="15" x14ac:dyDescent="0.25"/>
  <cols>
    <col min="3" max="3" width="47.85546875" customWidth="1"/>
    <col min="5" max="5" width="71.5703125" customWidth="1"/>
  </cols>
  <sheetData>
    <row r="3" spans="2:13" ht="32.25" customHeight="1" x14ac:dyDescent="0.25">
      <c r="B3" s="359" t="s">
        <v>27</v>
      </c>
      <c r="C3" s="360"/>
      <c r="D3" s="360"/>
      <c r="E3" s="360"/>
      <c r="F3" s="360"/>
      <c r="G3" s="360"/>
      <c r="H3" s="360"/>
      <c r="I3" s="360"/>
      <c r="J3" s="360"/>
      <c r="K3" s="360"/>
      <c r="L3" s="360"/>
      <c r="M3" s="360"/>
    </row>
    <row r="7" spans="2:13" ht="52.5" customHeight="1" x14ac:dyDescent="0.25">
      <c r="C7" s="437" t="s">
        <v>74</v>
      </c>
      <c r="D7" s="438"/>
      <c r="E7" s="439" t="s">
        <v>830</v>
      </c>
      <c r="F7" s="440"/>
      <c r="G7" s="440"/>
      <c r="H7" s="441"/>
    </row>
  </sheetData>
  <mergeCells count="3">
    <mergeCell ref="B3:M3"/>
    <mergeCell ref="C7:D7"/>
    <mergeCell ref="E7:H7"/>
  </mergeCells>
  <pageMargins left="0.7" right="0.7"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7"/>
  <sheetViews>
    <sheetView workbookViewId="0">
      <selection activeCell="O28" sqref="O28"/>
    </sheetView>
  </sheetViews>
  <sheetFormatPr defaultRowHeight="15" x14ac:dyDescent="0.25"/>
  <sheetData>
    <row r="3" spans="2:14" ht="63" customHeight="1" x14ac:dyDescent="0.25">
      <c r="B3" s="442" t="s">
        <v>28</v>
      </c>
      <c r="C3" s="443"/>
      <c r="D3" s="443"/>
      <c r="E3" s="443"/>
      <c r="F3" s="443"/>
      <c r="G3" s="443"/>
      <c r="H3" s="443"/>
      <c r="I3" s="443"/>
      <c r="J3" s="443"/>
      <c r="K3" s="443"/>
      <c r="L3" s="443"/>
      <c r="M3" s="443"/>
      <c r="N3" s="443"/>
    </row>
    <row r="7" spans="2:14" ht="38.25" customHeight="1" x14ac:dyDescent="0.3">
      <c r="B7" s="444" t="s">
        <v>831</v>
      </c>
      <c r="C7" s="445"/>
      <c r="D7" s="445"/>
      <c r="E7" s="445"/>
      <c r="F7" s="445"/>
      <c r="G7" s="445"/>
      <c r="H7" s="445"/>
      <c r="I7" s="445"/>
      <c r="J7" s="445"/>
      <c r="K7" s="445"/>
      <c r="L7" s="445"/>
      <c r="M7" s="445"/>
    </row>
  </sheetData>
  <mergeCells count="2">
    <mergeCell ref="B3:N3"/>
    <mergeCell ref="B7:M7"/>
  </mergeCells>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7"/>
  <sheetViews>
    <sheetView workbookViewId="0">
      <selection activeCell="C7" sqref="C7:N7"/>
    </sheetView>
  </sheetViews>
  <sheetFormatPr defaultRowHeight="15" x14ac:dyDescent="0.25"/>
  <sheetData>
    <row r="2" spans="2:14" ht="132" customHeight="1" x14ac:dyDescent="0.25">
      <c r="B2" s="359" t="s">
        <v>29</v>
      </c>
      <c r="C2" s="360"/>
      <c r="D2" s="360"/>
      <c r="E2" s="360"/>
      <c r="F2" s="360"/>
      <c r="G2" s="360"/>
      <c r="H2" s="360"/>
      <c r="I2" s="360"/>
      <c r="J2" s="360"/>
      <c r="K2" s="360"/>
      <c r="L2" s="360"/>
      <c r="M2" s="360"/>
      <c r="N2" s="360"/>
    </row>
    <row r="7" spans="2:14" ht="39.75" customHeight="1" x14ac:dyDescent="0.3">
      <c r="C7" s="444" t="s">
        <v>831</v>
      </c>
      <c r="D7" s="445"/>
      <c r="E7" s="445"/>
      <c r="F7" s="445"/>
      <c r="G7" s="445"/>
      <c r="H7" s="445"/>
      <c r="I7" s="445"/>
      <c r="J7" s="445"/>
      <c r="K7" s="445"/>
      <c r="L7" s="445"/>
      <c r="M7" s="445"/>
      <c r="N7" s="445"/>
    </row>
  </sheetData>
  <mergeCells count="2">
    <mergeCell ref="B2:N2"/>
    <mergeCell ref="C7:N7"/>
  </mergeCells>
  <pageMargins left="0.7" right="0.7" top="0.75" bottom="0.75" header="0.3" footer="0.3"/>
  <pageSetup paperSize="9"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L18"/>
  <sheetViews>
    <sheetView topLeftCell="A4" workbookViewId="0">
      <selection activeCell="D18" sqref="D18"/>
    </sheetView>
  </sheetViews>
  <sheetFormatPr defaultRowHeight="15" x14ac:dyDescent="0.25"/>
  <cols>
    <col min="1" max="1" width="9.140625" style="181"/>
    <col min="2" max="2" width="4.140625" style="181" customWidth="1"/>
    <col min="3" max="3" width="20.7109375" style="181" customWidth="1"/>
    <col min="4" max="4" width="32" style="181" customWidth="1"/>
    <col min="5" max="5" width="20.7109375" style="181" customWidth="1"/>
    <col min="6" max="16384" width="9.140625" style="181"/>
  </cols>
  <sheetData>
    <row r="3" spans="2:12" x14ac:dyDescent="0.25">
      <c r="B3" s="178" t="s">
        <v>30</v>
      </c>
    </row>
    <row r="5" spans="2:12" ht="15.75" x14ac:dyDescent="0.25">
      <c r="B5" s="200" t="s">
        <v>832</v>
      </c>
      <c r="C5" s="201"/>
      <c r="D5" s="201"/>
      <c r="E5" s="201"/>
      <c r="F5" s="201"/>
      <c r="G5" s="201"/>
      <c r="H5" s="201"/>
      <c r="I5" s="201"/>
      <c r="J5" s="201"/>
      <c r="K5" s="201"/>
      <c r="L5" s="201"/>
    </row>
    <row r="7" spans="2:12" ht="15.75" x14ac:dyDescent="0.25">
      <c r="B7" s="202" t="s">
        <v>833</v>
      </c>
    </row>
    <row r="8" spans="2:12" ht="15.75" x14ac:dyDescent="0.25">
      <c r="B8" s="202" t="s">
        <v>834</v>
      </c>
    </row>
    <row r="9" spans="2:12" ht="15.75" x14ac:dyDescent="0.25">
      <c r="B9" s="202" t="s">
        <v>835</v>
      </c>
      <c r="D9" s="23"/>
    </row>
    <row r="10" spans="2:12" ht="15.75" x14ac:dyDescent="0.25">
      <c r="B10" s="202" t="s">
        <v>836</v>
      </c>
    </row>
    <row r="11" spans="2:12" ht="15.75" x14ac:dyDescent="0.25">
      <c r="B11" s="202" t="s">
        <v>837</v>
      </c>
    </row>
    <row r="12" spans="2:12" ht="15.75" x14ac:dyDescent="0.25">
      <c r="B12" s="202" t="s">
        <v>838</v>
      </c>
    </row>
    <row r="13" spans="2:12" ht="15.75" x14ac:dyDescent="0.25">
      <c r="B13" s="202" t="s">
        <v>839</v>
      </c>
    </row>
    <row r="14" spans="2:12" ht="16.5" thickBot="1" x14ac:dyDescent="0.3">
      <c r="B14" s="202"/>
    </row>
    <row r="15" spans="2:12" ht="78.75" x14ac:dyDescent="0.25">
      <c r="B15" s="203" t="s">
        <v>840</v>
      </c>
      <c r="C15" s="446" t="s">
        <v>55</v>
      </c>
      <c r="D15" s="204" t="s">
        <v>841</v>
      </c>
      <c r="E15" s="204" t="s">
        <v>842</v>
      </c>
    </row>
    <row r="16" spans="2:12" ht="47.25" x14ac:dyDescent="0.25">
      <c r="B16" s="205" t="s">
        <v>843</v>
      </c>
      <c r="C16" s="447"/>
      <c r="D16" s="206" t="s">
        <v>844</v>
      </c>
      <c r="E16" s="206" t="s">
        <v>845</v>
      </c>
    </row>
    <row r="17" spans="2:5" ht="16.5" thickBot="1" x14ac:dyDescent="0.3">
      <c r="B17" s="207"/>
      <c r="C17" s="448"/>
      <c r="D17" s="208" t="s">
        <v>846</v>
      </c>
      <c r="E17" s="209"/>
    </row>
    <row r="18" spans="2:5" ht="48" thickBot="1" x14ac:dyDescent="0.3">
      <c r="B18" s="210" t="s">
        <v>46</v>
      </c>
      <c r="C18" s="208" t="s">
        <v>847</v>
      </c>
      <c r="D18" s="208">
        <v>3256466.04</v>
      </c>
      <c r="E18" s="208">
        <v>12</v>
      </c>
    </row>
  </sheetData>
  <mergeCells count="1">
    <mergeCell ref="C15:C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D8"/>
  <sheetViews>
    <sheetView topLeftCell="A5" workbookViewId="0">
      <selection activeCell="F15" sqref="F15"/>
    </sheetView>
  </sheetViews>
  <sheetFormatPr defaultRowHeight="15" x14ac:dyDescent="0.25"/>
  <cols>
    <col min="1" max="1" width="9.140625" style="181"/>
    <col min="2" max="2" width="28.28515625" style="181" customWidth="1"/>
    <col min="3" max="3" width="52.85546875" style="181" customWidth="1"/>
    <col min="4" max="16384" width="9.140625" style="181"/>
  </cols>
  <sheetData>
    <row r="3" spans="2:4" x14ac:dyDescent="0.25">
      <c r="B3" s="178" t="s">
        <v>31</v>
      </c>
    </row>
    <row r="5" spans="2:4" ht="156.75" customHeight="1" x14ac:dyDescent="0.25">
      <c r="B5" s="449" t="s">
        <v>848</v>
      </c>
      <c r="C5" s="449"/>
      <c r="D5" s="449"/>
    </row>
    <row r="6" spans="2:4" ht="15.75" thickBot="1" x14ac:dyDescent="0.3"/>
    <row r="7" spans="2:4" ht="95.25" thickBot="1" x14ac:dyDescent="0.3">
      <c r="B7" s="211" t="s">
        <v>849</v>
      </c>
      <c r="C7" s="212" t="s">
        <v>850</v>
      </c>
    </row>
    <row r="8" spans="2:4" ht="48" thickBot="1" x14ac:dyDescent="0.3">
      <c r="B8" s="213" t="s">
        <v>851</v>
      </c>
      <c r="C8" s="214" t="s">
        <v>852</v>
      </c>
    </row>
  </sheetData>
  <mergeCells count="1">
    <mergeCell ref="B5:D5"/>
  </mergeCells>
  <hyperlinks>
    <hyperlink ref="C8" r:id="rId1" display="http://zakupki.gov.ru/223/clause/public/order-clause/info/documents.html?clauseId=155759&amp;clauseInfoId=352906&amp;versioned=&amp;activeTab=1&amp;epz=tru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K9"/>
  <sheetViews>
    <sheetView topLeftCell="A4" workbookViewId="0">
      <selection activeCell="E10" sqref="E10"/>
    </sheetView>
  </sheetViews>
  <sheetFormatPr defaultRowHeight="15" x14ac:dyDescent="0.25"/>
  <cols>
    <col min="1" max="1" width="9.140625" style="181"/>
    <col min="2" max="2" width="51.85546875" style="181" customWidth="1"/>
    <col min="3" max="3" width="54" style="181" customWidth="1"/>
    <col min="4" max="16384" width="9.140625" style="181"/>
  </cols>
  <sheetData>
    <row r="3" spans="2:11" ht="45" customHeight="1" x14ac:dyDescent="0.25">
      <c r="B3" s="359" t="s">
        <v>32</v>
      </c>
      <c r="C3" s="360"/>
      <c r="D3" s="360"/>
      <c r="E3" s="360"/>
      <c r="F3" s="360"/>
      <c r="G3" s="360"/>
      <c r="H3" s="360"/>
      <c r="I3" s="360"/>
      <c r="J3" s="360"/>
      <c r="K3" s="360"/>
    </row>
    <row r="5" spans="2:11" ht="243" customHeight="1" x14ac:dyDescent="0.25">
      <c r="B5" s="449" t="s">
        <v>853</v>
      </c>
      <c r="C5" s="449"/>
    </row>
    <row r="6" spans="2:11" ht="15.75" thickBot="1" x14ac:dyDescent="0.3"/>
    <row r="7" spans="2:11" ht="79.5" thickBot="1" x14ac:dyDescent="0.3">
      <c r="B7" s="215" t="s">
        <v>854</v>
      </c>
      <c r="C7" s="216" t="s">
        <v>855</v>
      </c>
    </row>
    <row r="9" spans="2:11" ht="15.75" x14ac:dyDescent="0.25">
      <c r="C9" s="23"/>
    </row>
  </sheetData>
  <mergeCells count="2">
    <mergeCell ref="B3:K3"/>
    <mergeCell ref="B5:C5"/>
  </mergeCells>
  <hyperlinks>
    <hyperlink ref="C7" r:id="rId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H10"/>
  <sheetViews>
    <sheetView workbookViewId="0">
      <selection activeCell="H28" sqref="H28"/>
    </sheetView>
  </sheetViews>
  <sheetFormatPr defaultRowHeight="15" x14ac:dyDescent="0.25"/>
  <sheetData>
    <row r="3" spans="2:8" x14ac:dyDescent="0.25">
      <c r="B3" s="1" t="s">
        <v>33</v>
      </c>
    </row>
    <row r="7" spans="2:8" ht="38.25" customHeight="1" x14ac:dyDescent="0.3">
      <c r="C7" s="450" t="s">
        <v>301</v>
      </c>
      <c r="D7" s="451"/>
      <c r="E7" s="451"/>
      <c r="F7" s="451"/>
      <c r="G7" s="451"/>
      <c r="H7" s="452"/>
    </row>
    <row r="10" spans="2:8" ht="21" x14ac:dyDescent="0.35">
      <c r="D10" s="20"/>
    </row>
  </sheetData>
  <mergeCells count="1">
    <mergeCell ref="C7:H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O10"/>
  <sheetViews>
    <sheetView workbookViewId="0">
      <selection activeCell="C10" sqref="C10:O10"/>
    </sheetView>
  </sheetViews>
  <sheetFormatPr defaultRowHeight="15" x14ac:dyDescent="0.25"/>
  <sheetData>
    <row r="3" spans="2:15" x14ac:dyDescent="0.25">
      <c r="B3" s="1" t="s">
        <v>34</v>
      </c>
    </row>
    <row r="10" spans="2:15" ht="45.75" customHeight="1" x14ac:dyDescent="0.25">
      <c r="C10" s="453" t="s">
        <v>302</v>
      </c>
      <c r="D10" s="453"/>
      <c r="E10" s="453"/>
      <c r="F10" s="453"/>
      <c r="G10" s="453"/>
      <c r="H10" s="453"/>
      <c r="I10" s="453"/>
      <c r="J10" s="453"/>
      <c r="K10" s="453"/>
      <c r="L10" s="453"/>
      <c r="M10" s="453"/>
      <c r="N10" s="453"/>
      <c r="O10" s="453"/>
    </row>
  </sheetData>
  <mergeCells count="1">
    <mergeCell ref="C10:O10"/>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O9"/>
  <sheetViews>
    <sheetView workbookViewId="0">
      <selection activeCell="C9" sqref="C9:O9"/>
    </sheetView>
  </sheetViews>
  <sheetFormatPr defaultRowHeight="15" x14ac:dyDescent="0.25"/>
  <sheetData>
    <row r="3" spans="2:15" ht="30" customHeight="1" x14ac:dyDescent="0.25">
      <c r="B3" s="359" t="s">
        <v>35</v>
      </c>
      <c r="C3" s="360"/>
      <c r="D3" s="360"/>
      <c r="E3" s="360"/>
      <c r="F3" s="360"/>
      <c r="G3" s="360"/>
      <c r="H3" s="360"/>
      <c r="I3" s="360"/>
      <c r="J3" s="360"/>
      <c r="K3" s="360"/>
    </row>
    <row r="9" spans="2:15" ht="46.5" customHeight="1" x14ac:dyDescent="0.25">
      <c r="C9" s="454" t="s">
        <v>302</v>
      </c>
      <c r="D9" s="454"/>
      <c r="E9" s="454"/>
      <c r="F9" s="454"/>
      <c r="G9" s="454"/>
      <c r="H9" s="454"/>
      <c r="I9" s="454"/>
      <c r="J9" s="454"/>
      <c r="K9" s="454"/>
      <c r="L9" s="454"/>
      <c r="M9" s="454"/>
      <c r="N9" s="454"/>
      <c r="O9" s="454"/>
    </row>
  </sheetData>
  <mergeCells count="2">
    <mergeCell ref="B3:K3"/>
    <mergeCell ref="C9:O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O11"/>
  <sheetViews>
    <sheetView topLeftCell="A4" workbookViewId="0">
      <selection activeCell="C9" sqref="C9:O9"/>
    </sheetView>
  </sheetViews>
  <sheetFormatPr defaultRowHeight="15" x14ac:dyDescent="0.25"/>
  <sheetData>
    <row r="3" spans="2:15" x14ac:dyDescent="0.25">
      <c r="B3" s="1" t="s">
        <v>36</v>
      </c>
    </row>
    <row r="9" spans="2:15" ht="43.5" customHeight="1" x14ac:dyDescent="0.25">
      <c r="C9" s="455" t="s">
        <v>302</v>
      </c>
      <c r="D9" s="455"/>
      <c r="E9" s="455"/>
      <c r="F9" s="455"/>
      <c r="G9" s="455"/>
      <c r="H9" s="455"/>
      <c r="I9" s="455"/>
      <c r="J9" s="455"/>
      <c r="K9" s="455"/>
      <c r="L9" s="455"/>
      <c r="M9" s="455"/>
      <c r="N9" s="455"/>
      <c r="O9" s="455"/>
    </row>
    <row r="11" spans="2:15" ht="21" x14ac:dyDescent="0.35">
      <c r="E11" s="20"/>
    </row>
  </sheetData>
  <mergeCells count="1">
    <mergeCell ref="C9:O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R6"/>
  <sheetViews>
    <sheetView workbookViewId="0">
      <selection activeCell="C9" sqref="C9"/>
    </sheetView>
  </sheetViews>
  <sheetFormatPr defaultRowHeight="15" x14ac:dyDescent="0.25"/>
  <cols>
    <col min="2" max="2" width="13.140625" customWidth="1"/>
  </cols>
  <sheetData>
    <row r="3" spans="2:18" ht="63" customHeight="1" x14ac:dyDescent="0.25">
      <c r="B3" s="359" t="s">
        <v>2</v>
      </c>
      <c r="C3" s="360"/>
      <c r="D3" s="360"/>
      <c r="E3" s="360"/>
      <c r="F3" s="360"/>
      <c r="G3" s="360"/>
      <c r="H3" s="360"/>
      <c r="I3" s="360"/>
      <c r="J3" s="360"/>
      <c r="K3" s="360"/>
      <c r="L3" s="360"/>
      <c r="M3" s="360"/>
      <c r="N3" s="360"/>
    </row>
    <row r="5" spans="2:18" ht="15.75" customHeight="1" x14ac:dyDescent="0.25">
      <c r="B5" s="361" t="s">
        <v>756</v>
      </c>
      <c r="C5" s="362"/>
      <c r="D5" s="362"/>
      <c r="E5" s="362"/>
      <c r="F5" s="362"/>
      <c r="G5" s="362"/>
      <c r="H5" s="362"/>
      <c r="I5" s="362"/>
      <c r="J5" s="362"/>
      <c r="K5" s="362"/>
      <c r="L5" s="362"/>
      <c r="M5" s="362"/>
      <c r="N5" s="362"/>
      <c r="O5" s="362"/>
      <c r="P5" s="362"/>
      <c r="Q5" s="362"/>
      <c r="R5" s="362"/>
    </row>
    <row r="6" spans="2:18" x14ac:dyDescent="0.25">
      <c r="B6" s="362"/>
      <c r="C6" s="362"/>
      <c r="D6" s="362"/>
      <c r="E6" s="362"/>
      <c r="F6" s="362"/>
      <c r="G6" s="362"/>
      <c r="H6" s="362"/>
      <c r="I6" s="362"/>
      <c r="J6" s="362"/>
      <c r="K6" s="362"/>
      <c r="L6" s="362"/>
      <c r="M6" s="362"/>
      <c r="N6" s="362"/>
      <c r="O6" s="362"/>
      <c r="P6" s="362"/>
      <c r="Q6" s="362"/>
      <c r="R6" s="362"/>
    </row>
  </sheetData>
  <mergeCells count="2">
    <mergeCell ref="B3:N3"/>
    <mergeCell ref="B5:R6"/>
  </mergeCells>
  <pageMargins left="0.7" right="0.7" top="0.75" bottom="0.75" header="0.3" footer="0.3"/>
  <pageSetup paperSize="9"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P9"/>
  <sheetViews>
    <sheetView workbookViewId="0">
      <selection activeCell="N11" sqref="N11"/>
    </sheetView>
  </sheetViews>
  <sheetFormatPr defaultRowHeight="15" x14ac:dyDescent="0.25"/>
  <sheetData>
    <row r="3" spans="2:16" x14ac:dyDescent="0.25">
      <c r="B3" s="1" t="s">
        <v>37</v>
      </c>
    </row>
    <row r="8" spans="2:16" ht="18.75" x14ac:dyDescent="0.3">
      <c r="C8" s="46" t="s">
        <v>884</v>
      </c>
      <c r="D8" s="47"/>
      <c r="E8" s="47"/>
      <c r="F8" s="47"/>
      <c r="G8" s="47"/>
      <c r="H8" s="47"/>
      <c r="I8" s="47"/>
      <c r="J8" s="47"/>
      <c r="K8" s="47"/>
      <c r="L8" s="47"/>
      <c r="M8" s="47"/>
      <c r="N8" s="47"/>
      <c r="O8" s="47"/>
      <c r="P8" s="47"/>
    </row>
    <row r="9" spans="2:16" ht="18.75" x14ac:dyDescent="0.3">
      <c r="C9" s="237" t="s">
        <v>885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N76"/>
  <sheetViews>
    <sheetView workbookViewId="0">
      <selection activeCell="C32" sqref="C32"/>
    </sheetView>
  </sheetViews>
  <sheetFormatPr defaultRowHeight="15" x14ac:dyDescent="0.25"/>
  <cols>
    <col min="1" max="1" width="9.140625" style="6"/>
    <col min="2" max="2" width="87" style="6" customWidth="1"/>
    <col min="3" max="3" width="12.5703125" style="6" customWidth="1"/>
    <col min="4" max="4" width="11.42578125" style="6" customWidth="1"/>
    <col min="5" max="5" width="9.140625" style="6"/>
    <col min="6" max="6" width="12.85546875" style="6" customWidth="1"/>
    <col min="7" max="7" width="15.140625" style="6" customWidth="1"/>
    <col min="8" max="257" width="9.140625" style="6"/>
    <col min="258" max="258" width="87" style="6" customWidth="1"/>
    <col min="259" max="259" width="12.5703125" style="6" customWidth="1"/>
    <col min="260" max="260" width="11.42578125" style="6" customWidth="1"/>
    <col min="261" max="261" width="9.140625" style="6"/>
    <col min="262" max="262" width="12.85546875" style="6" customWidth="1"/>
    <col min="263" max="263" width="15.140625" style="6" customWidth="1"/>
    <col min="264" max="513" width="9.140625" style="6"/>
    <col min="514" max="514" width="87" style="6" customWidth="1"/>
    <col min="515" max="515" width="12.5703125" style="6" customWidth="1"/>
    <col min="516" max="516" width="11.42578125" style="6" customWidth="1"/>
    <col min="517" max="517" width="9.140625" style="6"/>
    <col min="518" max="518" width="12.85546875" style="6" customWidth="1"/>
    <col min="519" max="519" width="15.140625" style="6" customWidth="1"/>
    <col min="520" max="769" width="9.140625" style="6"/>
    <col min="770" max="770" width="87" style="6" customWidth="1"/>
    <col min="771" max="771" width="12.5703125" style="6" customWidth="1"/>
    <col min="772" max="772" width="11.42578125" style="6" customWidth="1"/>
    <col min="773" max="773" width="9.140625" style="6"/>
    <col min="774" max="774" width="12.85546875" style="6" customWidth="1"/>
    <col min="775" max="775" width="15.140625" style="6" customWidth="1"/>
    <col min="776" max="1025" width="9.140625" style="6"/>
    <col min="1026" max="1026" width="87" style="6" customWidth="1"/>
    <col min="1027" max="1027" width="12.5703125" style="6" customWidth="1"/>
    <col min="1028" max="1028" width="11.42578125" style="6" customWidth="1"/>
    <col min="1029" max="1029" width="9.140625" style="6"/>
    <col min="1030" max="1030" width="12.85546875" style="6" customWidth="1"/>
    <col min="1031" max="1031" width="15.140625" style="6" customWidth="1"/>
    <col min="1032" max="1281" width="9.140625" style="6"/>
    <col min="1282" max="1282" width="87" style="6" customWidth="1"/>
    <col min="1283" max="1283" width="12.5703125" style="6" customWidth="1"/>
    <col min="1284" max="1284" width="11.42578125" style="6" customWidth="1"/>
    <col min="1285" max="1285" width="9.140625" style="6"/>
    <col min="1286" max="1286" width="12.85546875" style="6" customWidth="1"/>
    <col min="1287" max="1287" width="15.140625" style="6" customWidth="1"/>
    <col min="1288" max="1537" width="9.140625" style="6"/>
    <col min="1538" max="1538" width="87" style="6" customWidth="1"/>
    <col min="1539" max="1539" width="12.5703125" style="6" customWidth="1"/>
    <col min="1540" max="1540" width="11.42578125" style="6" customWidth="1"/>
    <col min="1541" max="1541" width="9.140625" style="6"/>
    <col min="1542" max="1542" width="12.85546875" style="6" customWidth="1"/>
    <col min="1543" max="1543" width="15.140625" style="6" customWidth="1"/>
    <col min="1544" max="1793" width="9.140625" style="6"/>
    <col min="1794" max="1794" width="87" style="6" customWidth="1"/>
    <col min="1795" max="1795" width="12.5703125" style="6" customWidth="1"/>
    <col min="1796" max="1796" width="11.42578125" style="6" customWidth="1"/>
    <col min="1797" max="1797" width="9.140625" style="6"/>
    <col min="1798" max="1798" width="12.85546875" style="6" customWidth="1"/>
    <col min="1799" max="1799" width="15.140625" style="6" customWidth="1"/>
    <col min="1800" max="2049" width="9.140625" style="6"/>
    <col min="2050" max="2050" width="87" style="6" customWidth="1"/>
    <col min="2051" max="2051" width="12.5703125" style="6" customWidth="1"/>
    <col min="2052" max="2052" width="11.42578125" style="6" customWidth="1"/>
    <col min="2053" max="2053" width="9.140625" style="6"/>
    <col min="2054" max="2054" width="12.85546875" style="6" customWidth="1"/>
    <col min="2055" max="2055" width="15.140625" style="6" customWidth="1"/>
    <col min="2056" max="2305" width="9.140625" style="6"/>
    <col min="2306" max="2306" width="87" style="6" customWidth="1"/>
    <col min="2307" max="2307" width="12.5703125" style="6" customWidth="1"/>
    <col min="2308" max="2308" width="11.42578125" style="6" customWidth="1"/>
    <col min="2309" max="2309" width="9.140625" style="6"/>
    <col min="2310" max="2310" width="12.85546875" style="6" customWidth="1"/>
    <col min="2311" max="2311" width="15.140625" style="6" customWidth="1"/>
    <col min="2312" max="2561" width="9.140625" style="6"/>
    <col min="2562" max="2562" width="87" style="6" customWidth="1"/>
    <col min="2563" max="2563" width="12.5703125" style="6" customWidth="1"/>
    <col min="2564" max="2564" width="11.42578125" style="6" customWidth="1"/>
    <col min="2565" max="2565" width="9.140625" style="6"/>
    <col min="2566" max="2566" width="12.85546875" style="6" customWidth="1"/>
    <col min="2567" max="2567" width="15.140625" style="6" customWidth="1"/>
    <col min="2568" max="2817" width="9.140625" style="6"/>
    <col min="2818" max="2818" width="87" style="6" customWidth="1"/>
    <col min="2819" max="2819" width="12.5703125" style="6" customWidth="1"/>
    <col min="2820" max="2820" width="11.42578125" style="6" customWidth="1"/>
    <col min="2821" max="2821" width="9.140625" style="6"/>
    <col min="2822" max="2822" width="12.85546875" style="6" customWidth="1"/>
    <col min="2823" max="2823" width="15.140625" style="6" customWidth="1"/>
    <col min="2824" max="3073" width="9.140625" style="6"/>
    <col min="3074" max="3074" width="87" style="6" customWidth="1"/>
    <col min="3075" max="3075" width="12.5703125" style="6" customWidth="1"/>
    <col min="3076" max="3076" width="11.42578125" style="6" customWidth="1"/>
    <col min="3077" max="3077" width="9.140625" style="6"/>
    <col min="3078" max="3078" width="12.85546875" style="6" customWidth="1"/>
    <col min="3079" max="3079" width="15.140625" style="6" customWidth="1"/>
    <col min="3080" max="3329" width="9.140625" style="6"/>
    <col min="3330" max="3330" width="87" style="6" customWidth="1"/>
    <col min="3331" max="3331" width="12.5703125" style="6" customWidth="1"/>
    <col min="3332" max="3332" width="11.42578125" style="6" customWidth="1"/>
    <col min="3333" max="3333" width="9.140625" style="6"/>
    <col min="3334" max="3334" width="12.85546875" style="6" customWidth="1"/>
    <col min="3335" max="3335" width="15.140625" style="6" customWidth="1"/>
    <col min="3336" max="3585" width="9.140625" style="6"/>
    <col min="3586" max="3586" width="87" style="6" customWidth="1"/>
    <col min="3587" max="3587" width="12.5703125" style="6" customWidth="1"/>
    <col min="3588" max="3588" width="11.42578125" style="6" customWidth="1"/>
    <col min="3589" max="3589" width="9.140625" style="6"/>
    <col min="3590" max="3590" width="12.85546875" style="6" customWidth="1"/>
    <col min="3591" max="3591" width="15.140625" style="6" customWidth="1"/>
    <col min="3592" max="3841" width="9.140625" style="6"/>
    <col min="3842" max="3842" width="87" style="6" customWidth="1"/>
    <col min="3843" max="3843" width="12.5703125" style="6" customWidth="1"/>
    <col min="3844" max="3844" width="11.42578125" style="6" customWidth="1"/>
    <col min="3845" max="3845" width="9.140625" style="6"/>
    <col min="3846" max="3846" width="12.85546875" style="6" customWidth="1"/>
    <col min="3847" max="3847" width="15.140625" style="6" customWidth="1"/>
    <col min="3848" max="4097" width="9.140625" style="6"/>
    <col min="4098" max="4098" width="87" style="6" customWidth="1"/>
    <col min="4099" max="4099" width="12.5703125" style="6" customWidth="1"/>
    <col min="4100" max="4100" width="11.42578125" style="6" customWidth="1"/>
    <col min="4101" max="4101" width="9.140625" style="6"/>
    <col min="4102" max="4102" width="12.85546875" style="6" customWidth="1"/>
    <col min="4103" max="4103" width="15.140625" style="6" customWidth="1"/>
    <col min="4104" max="4353" width="9.140625" style="6"/>
    <col min="4354" max="4354" width="87" style="6" customWidth="1"/>
    <col min="4355" max="4355" width="12.5703125" style="6" customWidth="1"/>
    <col min="4356" max="4356" width="11.42578125" style="6" customWidth="1"/>
    <col min="4357" max="4357" width="9.140625" style="6"/>
    <col min="4358" max="4358" width="12.85546875" style="6" customWidth="1"/>
    <col min="4359" max="4359" width="15.140625" style="6" customWidth="1"/>
    <col min="4360" max="4609" width="9.140625" style="6"/>
    <col min="4610" max="4610" width="87" style="6" customWidth="1"/>
    <col min="4611" max="4611" width="12.5703125" style="6" customWidth="1"/>
    <col min="4612" max="4612" width="11.42578125" style="6" customWidth="1"/>
    <col min="4613" max="4613" width="9.140625" style="6"/>
    <col min="4614" max="4614" width="12.85546875" style="6" customWidth="1"/>
    <col min="4615" max="4615" width="15.140625" style="6" customWidth="1"/>
    <col min="4616" max="4865" width="9.140625" style="6"/>
    <col min="4866" max="4866" width="87" style="6" customWidth="1"/>
    <col min="4867" max="4867" width="12.5703125" style="6" customWidth="1"/>
    <col min="4868" max="4868" width="11.42578125" style="6" customWidth="1"/>
    <col min="4869" max="4869" width="9.140625" style="6"/>
    <col min="4870" max="4870" width="12.85546875" style="6" customWidth="1"/>
    <col min="4871" max="4871" width="15.140625" style="6" customWidth="1"/>
    <col min="4872" max="5121" width="9.140625" style="6"/>
    <col min="5122" max="5122" width="87" style="6" customWidth="1"/>
    <col min="5123" max="5123" width="12.5703125" style="6" customWidth="1"/>
    <col min="5124" max="5124" width="11.42578125" style="6" customWidth="1"/>
    <col min="5125" max="5125" width="9.140625" style="6"/>
    <col min="5126" max="5126" width="12.85546875" style="6" customWidth="1"/>
    <col min="5127" max="5127" width="15.140625" style="6" customWidth="1"/>
    <col min="5128" max="5377" width="9.140625" style="6"/>
    <col min="5378" max="5378" width="87" style="6" customWidth="1"/>
    <col min="5379" max="5379" width="12.5703125" style="6" customWidth="1"/>
    <col min="5380" max="5380" width="11.42578125" style="6" customWidth="1"/>
    <col min="5381" max="5381" width="9.140625" style="6"/>
    <col min="5382" max="5382" width="12.85546875" style="6" customWidth="1"/>
    <col min="5383" max="5383" width="15.140625" style="6" customWidth="1"/>
    <col min="5384" max="5633" width="9.140625" style="6"/>
    <col min="5634" max="5634" width="87" style="6" customWidth="1"/>
    <col min="5635" max="5635" width="12.5703125" style="6" customWidth="1"/>
    <col min="5636" max="5636" width="11.42578125" style="6" customWidth="1"/>
    <col min="5637" max="5637" width="9.140625" style="6"/>
    <col min="5638" max="5638" width="12.85546875" style="6" customWidth="1"/>
    <col min="5639" max="5639" width="15.140625" style="6" customWidth="1"/>
    <col min="5640" max="5889" width="9.140625" style="6"/>
    <col min="5890" max="5890" width="87" style="6" customWidth="1"/>
    <col min="5891" max="5891" width="12.5703125" style="6" customWidth="1"/>
    <col min="5892" max="5892" width="11.42578125" style="6" customWidth="1"/>
    <col min="5893" max="5893" width="9.140625" style="6"/>
    <col min="5894" max="5894" width="12.85546875" style="6" customWidth="1"/>
    <col min="5895" max="5895" width="15.140625" style="6" customWidth="1"/>
    <col min="5896" max="6145" width="9.140625" style="6"/>
    <col min="6146" max="6146" width="87" style="6" customWidth="1"/>
    <col min="6147" max="6147" width="12.5703125" style="6" customWidth="1"/>
    <col min="6148" max="6148" width="11.42578125" style="6" customWidth="1"/>
    <col min="6149" max="6149" width="9.140625" style="6"/>
    <col min="6150" max="6150" width="12.85546875" style="6" customWidth="1"/>
    <col min="6151" max="6151" width="15.140625" style="6" customWidth="1"/>
    <col min="6152" max="6401" width="9.140625" style="6"/>
    <col min="6402" max="6402" width="87" style="6" customWidth="1"/>
    <col min="6403" max="6403" width="12.5703125" style="6" customWidth="1"/>
    <col min="6404" max="6404" width="11.42578125" style="6" customWidth="1"/>
    <col min="6405" max="6405" width="9.140625" style="6"/>
    <col min="6406" max="6406" width="12.85546875" style="6" customWidth="1"/>
    <col min="6407" max="6407" width="15.140625" style="6" customWidth="1"/>
    <col min="6408" max="6657" width="9.140625" style="6"/>
    <col min="6658" max="6658" width="87" style="6" customWidth="1"/>
    <col min="6659" max="6659" width="12.5703125" style="6" customWidth="1"/>
    <col min="6660" max="6660" width="11.42578125" style="6" customWidth="1"/>
    <col min="6661" max="6661" width="9.140625" style="6"/>
    <col min="6662" max="6662" width="12.85546875" style="6" customWidth="1"/>
    <col min="6663" max="6663" width="15.140625" style="6" customWidth="1"/>
    <col min="6664" max="6913" width="9.140625" style="6"/>
    <col min="6914" max="6914" width="87" style="6" customWidth="1"/>
    <col min="6915" max="6915" width="12.5703125" style="6" customWidth="1"/>
    <col min="6916" max="6916" width="11.42578125" style="6" customWidth="1"/>
    <col min="6917" max="6917" width="9.140625" style="6"/>
    <col min="6918" max="6918" width="12.85546875" style="6" customWidth="1"/>
    <col min="6919" max="6919" width="15.140625" style="6" customWidth="1"/>
    <col min="6920" max="7169" width="9.140625" style="6"/>
    <col min="7170" max="7170" width="87" style="6" customWidth="1"/>
    <col min="7171" max="7171" width="12.5703125" style="6" customWidth="1"/>
    <col min="7172" max="7172" width="11.42578125" style="6" customWidth="1"/>
    <col min="7173" max="7173" width="9.140625" style="6"/>
    <col min="7174" max="7174" width="12.85546875" style="6" customWidth="1"/>
    <col min="7175" max="7175" width="15.140625" style="6" customWidth="1"/>
    <col min="7176" max="7425" width="9.140625" style="6"/>
    <col min="7426" max="7426" width="87" style="6" customWidth="1"/>
    <col min="7427" max="7427" width="12.5703125" style="6" customWidth="1"/>
    <col min="7428" max="7428" width="11.42578125" style="6" customWidth="1"/>
    <col min="7429" max="7429" width="9.140625" style="6"/>
    <col min="7430" max="7430" width="12.85546875" style="6" customWidth="1"/>
    <col min="7431" max="7431" width="15.140625" style="6" customWidth="1"/>
    <col min="7432" max="7681" width="9.140625" style="6"/>
    <col min="7682" max="7682" width="87" style="6" customWidth="1"/>
    <col min="7683" max="7683" width="12.5703125" style="6" customWidth="1"/>
    <col min="7684" max="7684" width="11.42578125" style="6" customWidth="1"/>
    <col min="7685" max="7685" width="9.140625" style="6"/>
    <col min="7686" max="7686" width="12.85546875" style="6" customWidth="1"/>
    <col min="7687" max="7687" width="15.140625" style="6" customWidth="1"/>
    <col min="7688" max="7937" width="9.140625" style="6"/>
    <col min="7938" max="7938" width="87" style="6" customWidth="1"/>
    <col min="7939" max="7939" width="12.5703125" style="6" customWidth="1"/>
    <col min="7940" max="7940" width="11.42578125" style="6" customWidth="1"/>
    <col min="7941" max="7941" width="9.140625" style="6"/>
    <col min="7942" max="7942" width="12.85546875" style="6" customWidth="1"/>
    <col min="7943" max="7943" width="15.140625" style="6" customWidth="1"/>
    <col min="7944" max="8193" width="9.140625" style="6"/>
    <col min="8194" max="8194" width="87" style="6" customWidth="1"/>
    <col min="8195" max="8195" width="12.5703125" style="6" customWidth="1"/>
    <col min="8196" max="8196" width="11.42578125" style="6" customWidth="1"/>
    <col min="8197" max="8197" width="9.140625" style="6"/>
    <col min="8198" max="8198" width="12.85546875" style="6" customWidth="1"/>
    <col min="8199" max="8199" width="15.140625" style="6" customWidth="1"/>
    <col min="8200" max="8449" width="9.140625" style="6"/>
    <col min="8450" max="8450" width="87" style="6" customWidth="1"/>
    <col min="8451" max="8451" width="12.5703125" style="6" customWidth="1"/>
    <col min="8452" max="8452" width="11.42578125" style="6" customWidth="1"/>
    <col min="8453" max="8453" width="9.140625" style="6"/>
    <col min="8454" max="8454" width="12.85546875" style="6" customWidth="1"/>
    <col min="8455" max="8455" width="15.140625" style="6" customWidth="1"/>
    <col min="8456" max="8705" width="9.140625" style="6"/>
    <col min="8706" max="8706" width="87" style="6" customWidth="1"/>
    <col min="8707" max="8707" width="12.5703125" style="6" customWidth="1"/>
    <col min="8708" max="8708" width="11.42578125" style="6" customWidth="1"/>
    <col min="8709" max="8709" width="9.140625" style="6"/>
    <col min="8710" max="8710" width="12.85546875" style="6" customWidth="1"/>
    <col min="8711" max="8711" width="15.140625" style="6" customWidth="1"/>
    <col min="8712" max="8961" width="9.140625" style="6"/>
    <col min="8962" max="8962" width="87" style="6" customWidth="1"/>
    <col min="8963" max="8963" width="12.5703125" style="6" customWidth="1"/>
    <col min="8964" max="8964" width="11.42578125" style="6" customWidth="1"/>
    <col min="8965" max="8965" width="9.140625" style="6"/>
    <col min="8966" max="8966" width="12.85546875" style="6" customWidth="1"/>
    <col min="8967" max="8967" width="15.140625" style="6" customWidth="1"/>
    <col min="8968" max="9217" width="9.140625" style="6"/>
    <col min="9218" max="9218" width="87" style="6" customWidth="1"/>
    <col min="9219" max="9219" width="12.5703125" style="6" customWidth="1"/>
    <col min="9220" max="9220" width="11.42578125" style="6" customWidth="1"/>
    <col min="9221" max="9221" width="9.140625" style="6"/>
    <col min="9222" max="9222" width="12.85546875" style="6" customWidth="1"/>
    <col min="9223" max="9223" width="15.140625" style="6" customWidth="1"/>
    <col min="9224" max="9473" width="9.140625" style="6"/>
    <col min="9474" max="9474" width="87" style="6" customWidth="1"/>
    <col min="9475" max="9475" width="12.5703125" style="6" customWidth="1"/>
    <col min="9476" max="9476" width="11.42578125" style="6" customWidth="1"/>
    <col min="9477" max="9477" width="9.140625" style="6"/>
    <col min="9478" max="9478" width="12.85546875" style="6" customWidth="1"/>
    <col min="9479" max="9479" width="15.140625" style="6" customWidth="1"/>
    <col min="9480" max="9729" width="9.140625" style="6"/>
    <col min="9730" max="9730" width="87" style="6" customWidth="1"/>
    <col min="9731" max="9731" width="12.5703125" style="6" customWidth="1"/>
    <col min="9732" max="9732" width="11.42578125" style="6" customWidth="1"/>
    <col min="9733" max="9733" width="9.140625" style="6"/>
    <col min="9734" max="9734" width="12.85546875" style="6" customWidth="1"/>
    <col min="9735" max="9735" width="15.140625" style="6" customWidth="1"/>
    <col min="9736" max="9985" width="9.140625" style="6"/>
    <col min="9986" max="9986" width="87" style="6" customWidth="1"/>
    <col min="9987" max="9987" width="12.5703125" style="6" customWidth="1"/>
    <col min="9988" max="9988" width="11.42578125" style="6" customWidth="1"/>
    <col min="9989" max="9989" width="9.140625" style="6"/>
    <col min="9990" max="9990" width="12.85546875" style="6" customWidth="1"/>
    <col min="9991" max="9991" width="15.140625" style="6" customWidth="1"/>
    <col min="9992" max="10241" width="9.140625" style="6"/>
    <col min="10242" max="10242" width="87" style="6" customWidth="1"/>
    <col min="10243" max="10243" width="12.5703125" style="6" customWidth="1"/>
    <col min="10244" max="10244" width="11.42578125" style="6" customWidth="1"/>
    <col min="10245" max="10245" width="9.140625" style="6"/>
    <col min="10246" max="10246" width="12.85546875" style="6" customWidth="1"/>
    <col min="10247" max="10247" width="15.140625" style="6" customWidth="1"/>
    <col min="10248" max="10497" width="9.140625" style="6"/>
    <col min="10498" max="10498" width="87" style="6" customWidth="1"/>
    <col min="10499" max="10499" width="12.5703125" style="6" customWidth="1"/>
    <col min="10500" max="10500" width="11.42578125" style="6" customWidth="1"/>
    <col min="10501" max="10501" width="9.140625" style="6"/>
    <col min="10502" max="10502" width="12.85546875" style="6" customWidth="1"/>
    <col min="10503" max="10503" width="15.140625" style="6" customWidth="1"/>
    <col min="10504" max="10753" width="9.140625" style="6"/>
    <col min="10754" max="10754" width="87" style="6" customWidth="1"/>
    <col min="10755" max="10755" width="12.5703125" style="6" customWidth="1"/>
    <col min="10756" max="10756" width="11.42578125" style="6" customWidth="1"/>
    <col min="10757" max="10757" width="9.140625" style="6"/>
    <col min="10758" max="10758" width="12.85546875" style="6" customWidth="1"/>
    <col min="10759" max="10759" width="15.140625" style="6" customWidth="1"/>
    <col min="10760" max="11009" width="9.140625" style="6"/>
    <col min="11010" max="11010" width="87" style="6" customWidth="1"/>
    <col min="11011" max="11011" width="12.5703125" style="6" customWidth="1"/>
    <col min="11012" max="11012" width="11.42578125" style="6" customWidth="1"/>
    <col min="11013" max="11013" width="9.140625" style="6"/>
    <col min="11014" max="11014" width="12.85546875" style="6" customWidth="1"/>
    <col min="11015" max="11015" width="15.140625" style="6" customWidth="1"/>
    <col min="11016" max="11265" width="9.140625" style="6"/>
    <col min="11266" max="11266" width="87" style="6" customWidth="1"/>
    <col min="11267" max="11267" width="12.5703125" style="6" customWidth="1"/>
    <col min="11268" max="11268" width="11.42578125" style="6" customWidth="1"/>
    <col min="11269" max="11269" width="9.140625" style="6"/>
    <col min="11270" max="11270" width="12.85546875" style="6" customWidth="1"/>
    <col min="11271" max="11271" width="15.140625" style="6" customWidth="1"/>
    <col min="11272" max="11521" width="9.140625" style="6"/>
    <col min="11522" max="11522" width="87" style="6" customWidth="1"/>
    <col min="11523" max="11523" width="12.5703125" style="6" customWidth="1"/>
    <col min="11524" max="11524" width="11.42578125" style="6" customWidth="1"/>
    <col min="11525" max="11525" width="9.140625" style="6"/>
    <col min="11526" max="11526" width="12.85546875" style="6" customWidth="1"/>
    <col min="11527" max="11527" width="15.140625" style="6" customWidth="1"/>
    <col min="11528" max="11777" width="9.140625" style="6"/>
    <col min="11778" max="11778" width="87" style="6" customWidth="1"/>
    <col min="11779" max="11779" width="12.5703125" style="6" customWidth="1"/>
    <col min="11780" max="11780" width="11.42578125" style="6" customWidth="1"/>
    <col min="11781" max="11781" width="9.140625" style="6"/>
    <col min="11782" max="11782" width="12.85546875" style="6" customWidth="1"/>
    <col min="11783" max="11783" width="15.140625" style="6" customWidth="1"/>
    <col min="11784" max="12033" width="9.140625" style="6"/>
    <col min="12034" max="12034" width="87" style="6" customWidth="1"/>
    <col min="12035" max="12035" width="12.5703125" style="6" customWidth="1"/>
    <col min="12036" max="12036" width="11.42578125" style="6" customWidth="1"/>
    <col min="12037" max="12037" width="9.140625" style="6"/>
    <col min="12038" max="12038" width="12.85546875" style="6" customWidth="1"/>
    <col min="12039" max="12039" width="15.140625" style="6" customWidth="1"/>
    <col min="12040" max="12289" width="9.140625" style="6"/>
    <col min="12290" max="12290" width="87" style="6" customWidth="1"/>
    <col min="12291" max="12291" width="12.5703125" style="6" customWidth="1"/>
    <col min="12292" max="12292" width="11.42578125" style="6" customWidth="1"/>
    <col min="12293" max="12293" width="9.140625" style="6"/>
    <col min="12294" max="12294" width="12.85546875" style="6" customWidth="1"/>
    <col min="12295" max="12295" width="15.140625" style="6" customWidth="1"/>
    <col min="12296" max="12545" width="9.140625" style="6"/>
    <col min="12546" max="12546" width="87" style="6" customWidth="1"/>
    <col min="12547" max="12547" width="12.5703125" style="6" customWidth="1"/>
    <col min="12548" max="12548" width="11.42578125" style="6" customWidth="1"/>
    <col min="12549" max="12549" width="9.140625" style="6"/>
    <col min="12550" max="12550" width="12.85546875" style="6" customWidth="1"/>
    <col min="12551" max="12551" width="15.140625" style="6" customWidth="1"/>
    <col min="12552" max="12801" width="9.140625" style="6"/>
    <col min="12802" max="12802" width="87" style="6" customWidth="1"/>
    <col min="12803" max="12803" width="12.5703125" style="6" customWidth="1"/>
    <col min="12804" max="12804" width="11.42578125" style="6" customWidth="1"/>
    <col min="12805" max="12805" width="9.140625" style="6"/>
    <col min="12806" max="12806" width="12.85546875" style="6" customWidth="1"/>
    <col min="12807" max="12807" width="15.140625" style="6" customWidth="1"/>
    <col min="12808" max="13057" width="9.140625" style="6"/>
    <col min="13058" max="13058" width="87" style="6" customWidth="1"/>
    <col min="13059" max="13059" width="12.5703125" style="6" customWidth="1"/>
    <col min="13060" max="13060" width="11.42578125" style="6" customWidth="1"/>
    <col min="13061" max="13061" width="9.140625" style="6"/>
    <col min="13062" max="13062" width="12.85546875" style="6" customWidth="1"/>
    <col min="13063" max="13063" width="15.140625" style="6" customWidth="1"/>
    <col min="13064" max="13313" width="9.140625" style="6"/>
    <col min="13314" max="13314" width="87" style="6" customWidth="1"/>
    <col min="13315" max="13315" width="12.5703125" style="6" customWidth="1"/>
    <col min="13316" max="13316" width="11.42578125" style="6" customWidth="1"/>
    <col min="13317" max="13317" width="9.140625" style="6"/>
    <col min="13318" max="13318" width="12.85546875" style="6" customWidth="1"/>
    <col min="13319" max="13319" width="15.140625" style="6" customWidth="1"/>
    <col min="13320" max="13569" width="9.140625" style="6"/>
    <col min="13570" max="13570" width="87" style="6" customWidth="1"/>
    <col min="13571" max="13571" width="12.5703125" style="6" customWidth="1"/>
    <col min="13572" max="13572" width="11.42578125" style="6" customWidth="1"/>
    <col min="13573" max="13573" width="9.140625" style="6"/>
    <col min="13574" max="13574" width="12.85546875" style="6" customWidth="1"/>
    <col min="13575" max="13575" width="15.140625" style="6" customWidth="1"/>
    <col min="13576" max="13825" width="9.140625" style="6"/>
    <col min="13826" max="13826" width="87" style="6" customWidth="1"/>
    <col min="13827" max="13827" width="12.5703125" style="6" customWidth="1"/>
    <col min="13828" max="13828" width="11.42578125" style="6" customWidth="1"/>
    <col min="13829" max="13829" width="9.140625" style="6"/>
    <col min="13830" max="13830" width="12.85546875" style="6" customWidth="1"/>
    <col min="13831" max="13831" width="15.140625" style="6" customWidth="1"/>
    <col min="13832" max="14081" width="9.140625" style="6"/>
    <col min="14082" max="14082" width="87" style="6" customWidth="1"/>
    <col min="14083" max="14083" width="12.5703125" style="6" customWidth="1"/>
    <col min="14084" max="14084" width="11.42578125" style="6" customWidth="1"/>
    <col min="14085" max="14085" width="9.140625" style="6"/>
    <col min="14086" max="14086" width="12.85546875" style="6" customWidth="1"/>
    <col min="14087" max="14087" width="15.140625" style="6" customWidth="1"/>
    <col min="14088" max="14337" width="9.140625" style="6"/>
    <col min="14338" max="14338" width="87" style="6" customWidth="1"/>
    <col min="14339" max="14339" width="12.5703125" style="6" customWidth="1"/>
    <col min="14340" max="14340" width="11.42578125" style="6" customWidth="1"/>
    <col min="14341" max="14341" width="9.140625" style="6"/>
    <col min="14342" max="14342" width="12.85546875" style="6" customWidth="1"/>
    <col min="14343" max="14343" width="15.140625" style="6" customWidth="1"/>
    <col min="14344" max="14593" width="9.140625" style="6"/>
    <col min="14594" max="14594" width="87" style="6" customWidth="1"/>
    <col min="14595" max="14595" width="12.5703125" style="6" customWidth="1"/>
    <col min="14596" max="14596" width="11.42578125" style="6" customWidth="1"/>
    <col min="14597" max="14597" width="9.140625" style="6"/>
    <col min="14598" max="14598" width="12.85546875" style="6" customWidth="1"/>
    <col min="14599" max="14599" width="15.140625" style="6" customWidth="1"/>
    <col min="14600" max="14849" width="9.140625" style="6"/>
    <col min="14850" max="14850" width="87" style="6" customWidth="1"/>
    <col min="14851" max="14851" width="12.5703125" style="6" customWidth="1"/>
    <col min="14852" max="14852" width="11.42578125" style="6" customWidth="1"/>
    <col min="14853" max="14853" width="9.140625" style="6"/>
    <col min="14854" max="14854" width="12.85546875" style="6" customWidth="1"/>
    <col min="14855" max="14855" width="15.140625" style="6" customWidth="1"/>
    <col min="14856" max="15105" width="9.140625" style="6"/>
    <col min="15106" max="15106" width="87" style="6" customWidth="1"/>
    <col min="15107" max="15107" width="12.5703125" style="6" customWidth="1"/>
    <col min="15108" max="15108" width="11.42578125" style="6" customWidth="1"/>
    <col min="15109" max="15109" width="9.140625" style="6"/>
    <col min="15110" max="15110" width="12.85546875" style="6" customWidth="1"/>
    <col min="15111" max="15111" width="15.140625" style="6" customWidth="1"/>
    <col min="15112" max="15361" width="9.140625" style="6"/>
    <col min="15362" max="15362" width="87" style="6" customWidth="1"/>
    <col min="15363" max="15363" width="12.5703125" style="6" customWidth="1"/>
    <col min="15364" max="15364" width="11.42578125" style="6" customWidth="1"/>
    <col min="15365" max="15365" width="9.140625" style="6"/>
    <col min="15366" max="15366" width="12.85546875" style="6" customWidth="1"/>
    <col min="15367" max="15367" width="15.140625" style="6" customWidth="1"/>
    <col min="15368" max="15617" width="9.140625" style="6"/>
    <col min="15618" max="15618" width="87" style="6" customWidth="1"/>
    <col min="15619" max="15619" width="12.5703125" style="6" customWidth="1"/>
    <col min="15620" max="15620" width="11.42578125" style="6" customWidth="1"/>
    <col min="15621" max="15621" width="9.140625" style="6"/>
    <col min="15622" max="15622" width="12.85546875" style="6" customWidth="1"/>
    <col min="15623" max="15623" width="15.140625" style="6" customWidth="1"/>
    <col min="15624" max="15873" width="9.140625" style="6"/>
    <col min="15874" max="15874" width="87" style="6" customWidth="1"/>
    <col min="15875" max="15875" width="12.5703125" style="6" customWidth="1"/>
    <col min="15876" max="15876" width="11.42578125" style="6" customWidth="1"/>
    <col min="15877" max="15877" width="9.140625" style="6"/>
    <col min="15878" max="15878" width="12.85546875" style="6" customWidth="1"/>
    <col min="15879" max="15879" width="15.140625" style="6" customWidth="1"/>
    <col min="15880" max="16129" width="9.140625" style="6"/>
    <col min="16130" max="16130" width="87" style="6" customWidth="1"/>
    <col min="16131" max="16131" width="12.5703125" style="6" customWidth="1"/>
    <col min="16132" max="16132" width="11.42578125" style="6" customWidth="1"/>
    <col min="16133" max="16133" width="9.140625" style="6"/>
    <col min="16134" max="16134" width="12.85546875" style="6" customWidth="1"/>
    <col min="16135" max="16135" width="15.140625" style="6" customWidth="1"/>
    <col min="16136" max="16384" width="9.140625" style="6"/>
  </cols>
  <sheetData>
    <row r="2" spans="2:14" ht="48" customHeight="1" x14ac:dyDescent="0.25">
      <c r="B2" s="359" t="s">
        <v>38</v>
      </c>
      <c r="C2" s="360"/>
      <c r="D2" s="360"/>
      <c r="E2" s="360"/>
      <c r="F2" s="360"/>
      <c r="G2" s="360"/>
      <c r="H2" s="360"/>
      <c r="I2" s="360"/>
      <c r="J2" s="360"/>
      <c r="K2" s="360"/>
      <c r="L2" s="360"/>
      <c r="M2" s="360"/>
      <c r="N2" s="360"/>
    </row>
    <row r="4" spans="2:14" x14ac:dyDescent="0.25">
      <c r="B4" s="48" t="s">
        <v>303</v>
      </c>
      <c r="H4" s="49"/>
    </row>
    <row r="5" spans="2:14" x14ac:dyDescent="0.25">
      <c r="H5" s="49"/>
    </row>
    <row r="6" spans="2:14" x14ac:dyDescent="0.25">
      <c r="B6" s="48" t="s">
        <v>45</v>
      </c>
      <c r="H6" s="49"/>
    </row>
    <row r="7" spans="2:14" x14ac:dyDescent="0.25">
      <c r="H7" s="49"/>
    </row>
    <row r="8" spans="2:14" ht="26.25" x14ac:dyDescent="0.25">
      <c r="B8" s="18" t="s">
        <v>304</v>
      </c>
      <c r="C8" s="391" t="s">
        <v>305</v>
      </c>
      <c r="D8" s="391"/>
      <c r="E8" s="50" t="s">
        <v>306</v>
      </c>
      <c r="F8" s="18" t="s">
        <v>307</v>
      </c>
      <c r="G8" s="18" t="s">
        <v>308</v>
      </c>
      <c r="H8" s="49"/>
    </row>
    <row r="9" spans="2:14" ht="26.25" x14ac:dyDescent="0.25">
      <c r="B9" s="18"/>
      <c r="C9" s="50" t="s">
        <v>586</v>
      </c>
      <c r="D9" s="50" t="s">
        <v>309</v>
      </c>
      <c r="E9" s="18"/>
      <c r="F9" s="18"/>
      <c r="G9" s="18"/>
      <c r="H9" s="49"/>
    </row>
    <row r="10" spans="2:14" x14ac:dyDescent="0.25">
      <c r="B10" s="51">
        <v>1</v>
      </c>
      <c r="C10" s="51">
        <v>2</v>
      </c>
      <c r="D10" s="51">
        <v>3</v>
      </c>
      <c r="E10" s="51">
        <v>4</v>
      </c>
      <c r="F10" s="51">
        <v>5</v>
      </c>
      <c r="G10" s="51">
        <v>6</v>
      </c>
      <c r="H10" s="49"/>
    </row>
    <row r="11" spans="2:14" ht="26.25" x14ac:dyDescent="0.25">
      <c r="B11" s="50" t="s">
        <v>310</v>
      </c>
      <c r="C11" s="52" t="s">
        <v>41</v>
      </c>
      <c r="D11" s="52" t="s">
        <v>41</v>
      </c>
      <c r="E11" s="52" t="s">
        <v>41</v>
      </c>
      <c r="F11" s="52" t="s">
        <v>41</v>
      </c>
      <c r="G11" s="52"/>
      <c r="H11" s="49"/>
    </row>
    <row r="12" spans="2:14" x14ac:dyDescent="0.25">
      <c r="B12" s="18" t="s">
        <v>311</v>
      </c>
      <c r="C12" s="52"/>
      <c r="D12" s="52"/>
      <c r="E12" s="52"/>
      <c r="F12" s="52"/>
      <c r="G12" s="52"/>
      <c r="H12" s="49"/>
    </row>
    <row r="13" spans="2:14" ht="26.25" x14ac:dyDescent="0.25">
      <c r="B13" s="50" t="s">
        <v>312</v>
      </c>
      <c r="C13" s="53">
        <v>1</v>
      </c>
      <c r="D13" s="52">
        <v>1</v>
      </c>
      <c r="E13" s="52">
        <v>100</v>
      </c>
      <c r="F13" s="52" t="s">
        <v>313</v>
      </c>
      <c r="G13" s="52">
        <v>1</v>
      </c>
      <c r="H13" s="49"/>
    </row>
    <row r="14" spans="2:14" ht="39" x14ac:dyDescent="0.25">
      <c r="B14" s="50" t="s">
        <v>314</v>
      </c>
      <c r="C14" s="53">
        <v>1</v>
      </c>
      <c r="D14" s="52">
        <v>1</v>
      </c>
      <c r="E14" s="52">
        <v>100</v>
      </c>
      <c r="F14" s="52" t="s">
        <v>313</v>
      </c>
      <c r="G14" s="52">
        <v>1</v>
      </c>
      <c r="H14" s="49"/>
    </row>
    <row r="15" spans="2:14" x14ac:dyDescent="0.25">
      <c r="B15" s="18" t="s">
        <v>51</v>
      </c>
      <c r="C15" s="52"/>
      <c r="D15" s="52"/>
      <c r="E15" s="52"/>
      <c r="F15" s="52"/>
      <c r="G15" s="52"/>
      <c r="H15" s="49"/>
    </row>
    <row r="16" spans="2:14" x14ac:dyDescent="0.25">
      <c r="B16" s="18" t="s">
        <v>315</v>
      </c>
      <c r="C16" s="52">
        <v>1</v>
      </c>
      <c r="D16" s="52">
        <v>1</v>
      </c>
      <c r="E16" s="52"/>
      <c r="F16" s="52" t="s">
        <v>41</v>
      </c>
      <c r="G16" s="52" t="s">
        <v>41</v>
      </c>
      <c r="H16" s="49"/>
    </row>
    <row r="17" spans="1:8" ht="26.25" x14ac:dyDescent="0.25">
      <c r="B17" s="50" t="s">
        <v>316</v>
      </c>
      <c r="C17" s="52">
        <v>1</v>
      </c>
      <c r="D17" s="52">
        <v>1</v>
      </c>
      <c r="E17" s="52"/>
      <c r="F17" s="52" t="s">
        <v>41</v>
      </c>
      <c r="G17" s="52" t="s">
        <v>41</v>
      </c>
      <c r="H17" s="49"/>
    </row>
    <row r="18" spans="1:8" x14ac:dyDescent="0.25">
      <c r="B18" s="18" t="s">
        <v>317</v>
      </c>
      <c r="C18" s="52">
        <v>1</v>
      </c>
      <c r="D18" s="52">
        <v>1</v>
      </c>
      <c r="E18" s="52"/>
      <c r="F18" s="52" t="s">
        <v>41</v>
      </c>
      <c r="G18" s="52" t="s">
        <v>41</v>
      </c>
      <c r="H18" s="49"/>
    </row>
    <row r="19" spans="1:8" ht="26.25" x14ac:dyDescent="0.25">
      <c r="B19" s="50" t="s">
        <v>318</v>
      </c>
      <c r="C19" s="52">
        <v>1</v>
      </c>
      <c r="D19" s="52">
        <v>1</v>
      </c>
      <c r="E19" s="52"/>
      <c r="F19" s="52" t="s">
        <v>41</v>
      </c>
      <c r="G19" s="52" t="s">
        <v>41</v>
      </c>
      <c r="H19" s="49"/>
    </row>
    <row r="20" spans="1:8" x14ac:dyDescent="0.25">
      <c r="A20" s="49"/>
      <c r="B20" s="49"/>
      <c r="C20" s="49"/>
      <c r="D20" s="49"/>
      <c r="E20" s="49"/>
      <c r="F20" s="49"/>
      <c r="G20" s="49"/>
      <c r="H20" s="49"/>
    </row>
    <row r="21" spans="1:8" x14ac:dyDescent="0.25">
      <c r="H21" s="49"/>
    </row>
    <row r="22" spans="1:8" x14ac:dyDescent="0.25">
      <c r="B22" s="6" t="s">
        <v>319</v>
      </c>
      <c r="H22" s="49"/>
    </row>
    <row r="23" spans="1:8" x14ac:dyDescent="0.25">
      <c r="B23" s="6" t="s">
        <v>320</v>
      </c>
      <c r="H23" s="49"/>
    </row>
    <row r="24" spans="1:8" x14ac:dyDescent="0.25">
      <c r="B24" s="48" t="s">
        <v>748</v>
      </c>
      <c r="H24" s="49"/>
    </row>
    <row r="25" spans="1:8" x14ac:dyDescent="0.25">
      <c r="H25" s="49"/>
    </row>
    <row r="26" spans="1:8" x14ac:dyDescent="0.25">
      <c r="B26" s="48" t="s">
        <v>45</v>
      </c>
      <c r="H26" s="49"/>
    </row>
    <row r="27" spans="1:8" x14ac:dyDescent="0.25">
      <c r="H27" s="49"/>
    </row>
    <row r="28" spans="1:8" x14ac:dyDescent="0.25">
      <c r="B28" s="18" t="s">
        <v>42</v>
      </c>
      <c r="C28" s="18" t="s">
        <v>321</v>
      </c>
      <c r="H28" s="49"/>
    </row>
    <row r="29" spans="1:8" x14ac:dyDescent="0.25">
      <c r="B29" s="52">
        <v>1</v>
      </c>
      <c r="C29" s="52">
        <v>2</v>
      </c>
      <c r="H29" s="49"/>
    </row>
    <row r="30" spans="1:8" ht="77.25" x14ac:dyDescent="0.25">
      <c r="B30" s="50" t="s">
        <v>322</v>
      </c>
      <c r="C30" s="135">
        <v>19</v>
      </c>
      <c r="H30" s="49"/>
    </row>
    <row r="31" spans="1:8" ht="77.25" x14ac:dyDescent="0.25">
      <c r="B31" s="50" t="s">
        <v>323</v>
      </c>
      <c r="C31" s="135">
        <v>0</v>
      </c>
      <c r="H31" s="49"/>
    </row>
    <row r="32" spans="1:8" x14ac:dyDescent="0.25">
      <c r="B32" s="18" t="s">
        <v>324</v>
      </c>
      <c r="C32" s="135">
        <v>1</v>
      </c>
      <c r="H32" s="49"/>
    </row>
    <row r="33" spans="2:8" x14ac:dyDescent="0.25">
      <c r="H33" s="49"/>
    </row>
    <row r="34" spans="2:8" x14ac:dyDescent="0.25">
      <c r="H34" s="49"/>
    </row>
    <row r="35" spans="2:8" x14ac:dyDescent="0.25">
      <c r="B35" s="6" t="s">
        <v>325</v>
      </c>
      <c r="H35" s="49"/>
    </row>
    <row r="36" spans="2:8" x14ac:dyDescent="0.25">
      <c r="H36" s="49"/>
    </row>
    <row r="37" spans="2:8" x14ac:dyDescent="0.25">
      <c r="B37" s="6" t="s">
        <v>326</v>
      </c>
    </row>
    <row r="38" spans="2:8" x14ac:dyDescent="0.25">
      <c r="B38" s="48" t="s">
        <v>327</v>
      </c>
    </row>
    <row r="39" spans="2:8" x14ac:dyDescent="0.25">
      <c r="B39" s="48" t="s">
        <v>584</v>
      </c>
    </row>
    <row r="41" spans="2:8" x14ac:dyDescent="0.25">
      <c r="B41" s="48" t="s">
        <v>45</v>
      </c>
    </row>
    <row r="43" spans="2:8" ht="30" x14ac:dyDescent="0.25">
      <c r="B43" s="18" t="s">
        <v>42</v>
      </c>
      <c r="C43" s="27" t="s">
        <v>328</v>
      </c>
    </row>
    <row r="44" spans="2:8" x14ac:dyDescent="0.25">
      <c r="B44" s="51">
        <v>1</v>
      </c>
      <c r="C44" s="51">
        <v>2</v>
      </c>
    </row>
    <row r="45" spans="2:8" ht="51.75" x14ac:dyDescent="0.25">
      <c r="B45" s="50" t="s">
        <v>329</v>
      </c>
      <c r="C45" s="135">
        <v>14</v>
      </c>
    </row>
    <row r="46" spans="2:8" ht="90" x14ac:dyDescent="0.25">
      <c r="B46" s="27" t="s">
        <v>330</v>
      </c>
      <c r="C46" s="135">
        <v>0</v>
      </c>
    </row>
    <row r="47" spans="2:8" ht="45" x14ac:dyDescent="0.25">
      <c r="B47" s="27" t="s">
        <v>331</v>
      </c>
      <c r="C47" s="135">
        <v>1</v>
      </c>
    </row>
    <row r="50" spans="2:5" x14ac:dyDescent="0.25">
      <c r="B50" s="54" t="s">
        <v>332</v>
      </c>
    </row>
    <row r="52" spans="2:5" ht="24" x14ac:dyDescent="0.25">
      <c r="B52" s="54" t="s">
        <v>585</v>
      </c>
    </row>
    <row r="54" spans="2:5" x14ac:dyDescent="0.25">
      <c r="B54" s="54" t="s">
        <v>45</v>
      </c>
    </row>
    <row r="55" spans="2:5" x14ac:dyDescent="0.25">
      <c r="B55" s="18" t="s">
        <v>42</v>
      </c>
      <c r="C55" s="27" t="s">
        <v>305</v>
      </c>
    </row>
    <row r="56" spans="2:5" ht="12.75" customHeight="1" x14ac:dyDescent="0.25">
      <c r="B56" s="51">
        <v>1</v>
      </c>
      <c r="C56" s="51"/>
    </row>
    <row r="57" spans="2:5" ht="75" x14ac:dyDescent="0.25">
      <c r="B57" s="27" t="s">
        <v>333</v>
      </c>
      <c r="C57" s="135">
        <v>0</v>
      </c>
    </row>
    <row r="58" spans="2:5" ht="36.75" customHeight="1" x14ac:dyDescent="0.25">
      <c r="B58" s="55" t="s">
        <v>334</v>
      </c>
      <c r="C58" s="135">
        <v>3</v>
      </c>
    </row>
    <row r="59" spans="2:5" ht="45" x14ac:dyDescent="0.25">
      <c r="B59" s="27" t="s">
        <v>335</v>
      </c>
      <c r="C59" s="135">
        <v>1</v>
      </c>
    </row>
    <row r="61" spans="2:5" x14ac:dyDescent="0.25">
      <c r="B61" s="54"/>
    </row>
    <row r="62" spans="2:5" x14ac:dyDescent="0.25">
      <c r="B62" s="54"/>
      <c r="C62" s="443"/>
      <c r="D62" s="443"/>
      <c r="E62" s="443"/>
    </row>
    <row r="63" spans="2:5" x14ac:dyDescent="0.25">
      <c r="C63" s="443"/>
      <c r="D63" s="443"/>
      <c r="E63" s="443"/>
    </row>
    <row r="64" spans="2:5" x14ac:dyDescent="0.25">
      <c r="C64" s="443"/>
      <c r="D64" s="443"/>
      <c r="E64" s="443"/>
    </row>
    <row r="65" spans="1:5" x14ac:dyDescent="0.25">
      <c r="C65" s="443"/>
      <c r="D65" s="443"/>
      <c r="E65" s="443"/>
    </row>
    <row r="76" spans="1:5" x14ac:dyDescent="0.25">
      <c r="A76" s="56"/>
    </row>
  </sheetData>
  <mergeCells count="6">
    <mergeCell ref="C64:E64"/>
    <mergeCell ref="C65:E65"/>
    <mergeCell ref="B2:N2"/>
    <mergeCell ref="C8:D8"/>
    <mergeCell ref="C62:E62"/>
    <mergeCell ref="C63:E63"/>
  </mergeCells>
  <pageMargins left="0.7" right="0.7" top="0.75" bottom="0.75" header="0.3" footer="0.3"/>
  <pageSetup paperSize="9" orientation="landscape"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9"/>
  <sheetViews>
    <sheetView workbookViewId="0">
      <selection activeCell="G14" sqref="G14"/>
    </sheetView>
  </sheetViews>
  <sheetFormatPr defaultRowHeight="15" x14ac:dyDescent="0.25"/>
  <sheetData>
    <row r="3" spans="2:14" ht="92.25" customHeight="1" x14ac:dyDescent="0.25">
      <c r="B3" s="359" t="s">
        <v>39</v>
      </c>
      <c r="C3" s="360"/>
      <c r="D3" s="360"/>
      <c r="E3" s="360"/>
      <c r="F3" s="360"/>
      <c r="G3" s="360"/>
      <c r="H3" s="360"/>
      <c r="I3" s="360"/>
      <c r="J3" s="360"/>
      <c r="K3" s="360"/>
      <c r="L3" s="360"/>
      <c r="M3" s="360"/>
      <c r="N3" s="360"/>
    </row>
    <row r="9" spans="2:14" ht="15" customHeight="1" x14ac:dyDescent="0.3">
      <c r="C9" s="456" t="s">
        <v>336</v>
      </c>
      <c r="D9" s="457"/>
      <c r="E9" s="457"/>
      <c r="F9" s="457"/>
      <c r="G9" s="457"/>
      <c r="H9" s="457"/>
      <c r="I9" s="457"/>
      <c r="J9" s="457"/>
      <c r="K9" s="457"/>
      <c r="L9" s="457"/>
    </row>
  </sheetData>
  <mergeCells count="2">
    <mergeCell ref="B3:N3"/>
    <mergeCell ref="C9:L9"/>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19"/>
  <sheetViews>
    <sheetView workbookViewId="0">
      <selection activeCell="J27" sqref="J27"/>
    </sheetView>
  </sheetViews>
  <sheetFormatPr defaultRowHeight="15" x14ac:dyDescent="0.25"/>
  <sheetData>
    <row r="3" spans="2:14" ht="62.25" customHeight="1" x14ac:dyDescent="0.25">
      <c r="B3" s="359" t="s">
        <v>40</v>
      </c>
      <c r="C3" s="360"/>
      <c r="D3" s="360"/>
      <c r="E3" s="360"/>
      <c r="F3" s="360"/>
      <c r="G3" s="360"/>
      <c r="H3" s="360"/>
      <c r="I3" s="360"/>
      <c r="J3" s="360"/>
      <c r="K3" s="360"/>
      <c r="L3" s="360"/>
      <c r="M3" s="360"/>
      <c r="N3" s="360"/>
    </row>
    <row r="10" spans="2:14" ht="21" x14ac:dyDescent="0.35">
      <c r="D10" s="20"/>
    </row>
    <row r="13" spans="2:14" x14ac:dyDescent="0.25">
      <c r="D13" s="57" t="s">
        <v>337</v>
      </c>
    </row>
    <row r="14" spans="2:14" x14ac:dyDescent="0.25">
      <c r="D14" s="57" t="s">
        <v>338</v>
      </c>
    </row>
    <row r="15" spans="2:14" x14ac:dyDescent="0.25">
      <c r="D15" s="57" t="s">
        <v>339</v>
      </c>
    </row>
    <row r="16" spans="2:14" x14ac:dyDescent="0.25">
      <c r="D16" s="57" t="s">
        <v>749</v>
      </c>
    </row>
    <row r="17" spans="4:4" x14ac:dyDescent="0.25">
      <c r="D17" s="57" t="s">
        <v>750</v>
      </c>
    </row>
    <row r="18" spans="4:4" x14ac:dyDescent="0.25">
      <c r="D18" s="58" t="s">
        <v>340</v>
      </c>
    </row>
    <row r="19" spans="4:4" x14ac:dyDescent="0.25">
      <c r="D19" s="57" t="s">
        <v>341</v>
      </c>
    </row>
  </sheetData>
  <mergeCells count="1">
    <mergeCell ref="B3:N3"/>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5:N129"/>
  <sheetViews>
    <sheetView workbookViewId="0">
      <selection activeCell="P25" sqref="P25"/>
    </sheetView>
  </sheetViews>
  <sheetFormatPr defaultRowHeight="15" x14ac:dyDescent="0.25"/>
  <sheetData>
    <row r="5" spans="2:14" ht="29.25" customHeight="1" x14ac:dyDescent="0.25">
      <c r="B5" s="359" t="s">
        <v>758</v>
      </c>
      <c r="C5" s="360"/>
      <c r="D5" s="360"/>
      <c r="E5" s="360"/>
      <c r="F5" s="360"/>
      <c r="G5" s="360"/>
      <c r="H5" s="360"/>
      <c r="I5" s="360"/>
      <c r="J5" s="360"/>
      <c r="K5" s="360"/>
      <c r="L5" s="360"/>
      <c r="M5" s="360"/>
      <c r="N5" s="360"/>
    </row>
    <row r="7" spans="2:14" ht="18.75" x14ac:dyDescent="0.3">
      <c r="B7" s="458" t="s">
        <v>757</v>
      </c>
      <c r="C7" s="458"/>
      <c r="D7" s="458"/>
      <c r="E7" s="458"/>
      <c r="F7" s="458"/>
      <c r="G7" s="458"/>
      <c r="H7" s="458"/>
      <c r="I7" s="458"/>
      <c r="J7" s="458"/>
      <c r="K7" s="458"/>
      <c r="L7" s="458"/>
      <c r="M7" s="458"/>
    </row>
    <row r="12" spans="2:14" ht="31.5" customHeight="1" x14ac:dyDescent="0.25">
      <c r="B12" s="359" t="s">
        <v>759</v>
      </c>
      <c r="C12" s="360"/>
      <c r="D12" s="360"/>
      <c r="E12" s="360"/>
      <c r="F12" s="360"/>
      <c r="G12" s="360"/>
      <c r="H12" s="360"/>
      <c r="I12" s="360"/>
      <c r="J12" s="360"/>
      <c r="K12" s="360"/>
      <c r="L12" s="360"/>
      <c r="M12" s="360"/>
      <c r="N12" s="360"/>
    </row>
    <row r="14" spans="2:14" ht="18.75" x14ac:dyDescent="0.3">
      <c r="B14" s="458" t="s">
        <v>752</v>
      </c>
      <c r="C14" s="458"/>
      <c r="D14" s="458"/>
      <c r="E14" s="458"/>
      <c r="F14" s="458"/>
      <c r="G14" s="458"/>
      <c r="H14" s="458"/>
      <c r="I14" s="458"/>
      <c r="J14" s="458"/>
      <c r="K14" s="458"/>
      <c r="L14" s="458"/>
      <c r="M14" s="458"/>
    </row>
    <row r="17" spans="2:14" ht="29.25" customHeight="1" x14ac:dyDescent="0.25">
      <c r="B17" s="359" t="s">
        <v>760</v>
      </c>
      <c r="C17" s="360"/>
      <c r="D17" s="360"/>
      <c r="E17" s="360"/>
      <c r="F17" s="360"/>
      <c r="G17" s="360"/>
      <c r="H17" s="360"/>
      <c r="I17" s="360"/>
      <c r="J17" s="360"/>
      <c r="K17" s="360"/>
      <c r="L17" s="360"/>
      <c r="M17" s="360"/>
      <c r="N17" s="360"/>
    </row>
    <row r="19" spans="2:14" ht="18.75" x14ac:dyDescent="0.3">
      <c r="B19" s="458" t="s">
        <v>753</v>
      </c>
      <c r="C19" s="458"/>
      <c r="D19" s="458"/>
      <c r="E19" s="458"/>
      <c r="F19" s="458"/>
      <c r="G19" s="458"/>
      <c r="H19" s="458"/>
      <c r="I19" s="458"/>
      <c r="J19" s="458"/>
      <c r="K19" s="458"/>
      <c r="L19" s="458"/>
      <c r="M19" s="458"/>
    </row>
    <row r="22" spans="2:14" ht="32.25" customHeight="1" x14ac:dyDescent="0.25">
      <c r="B22" s="359" t="s">
        <v>761</v>
      </c>
      <c r="C22" s="360"/>
      <c r="D22" s="360"/>
      <c r="E22" s="360"/>
      <c r="F22" s="360"/>
      <c r="G22" s="360"/>
      <c r="H22" s="360"/>
      <c r="I22" s="360"/>
      <c r="J22" s="360"/>
      <c r="K22" s="360"/>
      <c r="L22" s="360"/>
      <c r="M22" s="360"/>
      <c r="N22" s="360"/>
    </row>
    <row r="24" spans="2:14" ht="18.75" x14ac:dyDescent="0.3">
      <c r="B24" s="458" t="s">
        <v>754</v>
      </c>
      <c r="C24" s="458"/>
      <c r="D24" s="458"/>
      <c r="E24" s="458"/>
      <c r="F24" s="458"/>
      <c r="G24" s="458"/>
      <c r="H24" s="458"/>
      <c r="I24" s="458"/>
      <c r="J24" s="458"/>
      <c r="K24" s="458"/>
      <c r="L24" s="458"/>
      <c r="M24" s="458"/>
    </row>
    <row r="27" spans="2:14" x14ac:dyDescent="0.25">
      <c r="B27" s="360" t="s">
        <v>762</v>
      </c>
      <c r="C27" s="360"/>
      <c r="D27" s="360"/>
      <c r="E27" s="360"/>
      <c r="F27" s="360"/>
      <c r="G27" s="360"/>
      <c r="H27" s="360"/>
      <c r="I27" s="360"/>
      <c r="J27" s="360"/>
      <c r="K27" s="360"/>
      <c r="L27" s="360"/>
      <c r="M27" s="360"/>
      <c r="N27" s="360"/>
    </row>
    <row r="30" spans="2:14" ht="18.75" x14ac:dyDescent="0.3">
      <c r="B30" s="458" t="s">
        <v>755</v>
      </c>
      <c r="C30" s="458"/>
      <c r="D30" s="458"/>
      <c r="E30" s="458"/>
      <c r="F30" s="458"/>
      <c r="G30" s="458"/>
      <c r="H30" s="458"/>
      <c r="I30" s="458"/>
      <c r="J30" s="458"/>
      <c r="K30" s="458"/>
      <c r="L30" s="458"/>
      <c r="M30" s="458"/>
    </row>
    <row r="32" spans="2:14" ht="26.25" x14ac:dyDescent="0.4">
      <c r="E32" s="24"/>
    </row>
    <row r="33" spans="2:12" x14ac:dyDescent="0.25">
      <c r="B33" s="131"/>
      <c r="C33" s="131"/>
      <c r="D33" s="131"/>
      <c r="E33" s="131"/>
      <c r="F33" s="131"/>
      <c r="G33" s="131"/>
      <c r="H33" s="131"/>
      <c r="I33" s="131"/>
      <c r="J33" s="131"/>
      <c r="K33" s="131"/>
      <c r="L33" s="131"/>
    </row>
    <row r="34" spans="2:12" x14ac:dyDescent="0.25">
      <c r="B34" s="131"/>
      <c r="C34" s="131"/>
      <c r="D34" s="131"/>
      <c r="E34" s="131"/>
      <c r="F34" s="131"/>
      <c r="G34" s="131"/>
      <c r="H34" s="131"/>
      <c r="I34" s="131"/>
      <c r="J34" s="131"/>
      <c r="K34" s="131"/>
      <c r="L34" s="131"/>
    </row>
    <row r="35" spans="2:12" x14ac:dyDescent="0.25">
      <c r="B35" s="131"/>
      <c r="C35" s="131"/>
      <c r="D35" s="131"/>
      <c r="E35" s="131"/>
      <c r="F35" s="131"/>
      <c r="G35" s="131"/>
      <c r="H35" s="131"/>
      <c r="I35" s="131"/>
      <c r="J35" s="131"/>
      <c r="K35" s="131"/>
      <c r="L35" s="131"/>
    </row>
    <row r="36" spans="2:12" x14ac:dyDescent="0.25">
      <c r="B36" s="131"/>
      <c r="C36" s="131"/>
      <c r="D36" s="131"/>
      <c r="E36" s="131"/>
      <c r="F36" s="131"/>
      <c r="G36" s="131"/>
      <c r="H36" s="131"/>
      <c r="I36" s="131"/>
      <c r="J36" s="131"/>
      <c r="K36" s="131"/>
      <c r="L36" s="131"/>
    </row>
    <row r="37" spans="2:12" x14ac:dyDescent="0.25">
      <c r="B37" s="131"/>
      <c r="C37" s="131"/>
      <c r="D37" s="131"/>
      <c r="E37" s="131"/>
      <c r="F37" s="131"/>
      <c r="G37" s="131"/>
      <c r="H37" s="131"/>
      <c r="I37" s="131"/>
      <c r="J37" s="131"/>
      <c r="K37" s="131"/>
      <c r="L37" s="131"/>
    </row>
    <row r="38" spans="2:12" x14ac:dyDescent="0.25">
      <c r="B38" s="131"/>
      <c r="C38" s="131"/>
      <c r="D38" s="131"/>
      <c r="E38" s="131"/>
      <c r="F38" s="131"/>
      <c r="G38" s="131"/>
      <c r="H38" s="131"/>
      <c r="I38" s="131"/>
      <c r="J38" s="131"/>
      <c r="K38" s="131"/>
      <c r="L38" s="131"/>
    </row>
    <row r="39" spans="2:12" x14ac:dyDescent="0.25">
      <c r="B39" s="131"/>
      <c r="C39" s="131"/>
      <c r="D39" s="131"/>
      <c r="E39" s="131"/>
      <c r="F39" s="131"/>
      <c r="G39" s="131"/>
      <c r="H39" s="131"/>
      <c r="I39" s="131"/>
      <c r="J39" s="131"/>
      <c r="K39" s="131"/>
      <c r="L39" s="131"/>
    </row>
    <row r="40" spans="2:12" x14ac:dyDescent="0.25">
      <c r="B40" s="131"/>
      <c r="C40" s="131"/>
      <c r="D40" s="131"/>
      <c r="E40" s="131"/>
      <c r="F40" s="131"/>
      <c r="G40" s="131"/>
      <c r="H40" s="131"/>
      <c r="I40" s="131"/>
      <c r="J40" s="131"/>
      <c r="K40" s="131"/>
      <c r="L40" s="131"/>
    </row>
    <row r="41" spans="2:12" x14ac:dyDescent="0.25">
      <c r="B41" s="131"/>
      <c r="C41" s="131"/>
      <c r="D41" s="131"/>
      <c r="E41" s="131"/>
      <c r="F41" s="131"/>
      <c r="G41" s="131"/>
      <c r="H41" s="131"/>
      <c r="I41" s="131"/>
      <c r="J41" s="131"/>
      <c r="K41" s="131"/>
      <c r="L41" s="131"/>
    </row>
    <row r="42" spans="2:12" x14ac:dyDescent="0.25">
      <c r="B42" s="131"/>
      <c r="C42" s="131"/>
      <c r="D42" s="131"/>
      <c r="E42" s="131"/>
      <c r="F42" s="131"/>
      <c r="G42" s="131"/>
      <c r="H42" s="131"/>
      <c r="I42" s="131"/>
      <c r="J42" s="131"/>
      <c r="K42" s="131"/>
      <c r="L42" s="131"/>
    </row>
    <row r="43" spans="2:12" x14ac:dyDescent="0.25">
      <c r="B43" s="131"/>
      <c r="C43" s="131"/>
      <c r="D43" s="131"/>
      <c r="E43" s="131"/>
      <c r="F43" s="131"/>
      <c r="G43" s="131"/>
      <c r="H43" s="131"/>
      <c r="I43" s="131"/>
      <c r="J43" s="131"/>
      <c r="K43" s="131"/>
      <c r="L43" s="131"/>
    </row>
    <row r="44" spans="2:12" x14ac:dyDescent="0.25">
      <c r="B44" s="131"/>
      <c r="C44" s="131"/>
      <c r="D44" s="131"/>
      <c r="E44" s="131"/>
      <c r="F44" s="131"/>
      <c r="G44" s="131"/>
      <c r="H44" s="131"/>
      <c r="I44" s="131"/>
      <c r="J44" s="131"/>
      <c r="K44" s="131"/>
      <c r="L44" s="131"/>
    </row>
    <row r="45" spans="2:12" x14ac:dyDescent="0.25">
      <c r="B45" s="131"/>
      <c r="C45" s="131"/>
      <c r="D45" s="131"/>
      <c r="E45" s="131"/>
      <c r="F45" s="131"/>
      <c r="G45" s="131"/>
      <c r="H45" s="131"/>
      <c r="I45" s="131"/>
      <c r="J45" s="131"/>
      <c r="K45" s="131"/>
      <c r="L45" s="131"/>
    </row>
    <row r="46" spans="2:12" x14ac:dyDescent="0.25">
      <c r="B46" s="131"/>
      <c r="C46" s="131"/>
      <c r="D46" s="131"/>
      <c r="E46" s="131"/>
      <c r="F46" s="131"/>
      <c r="G46" s="131"/>
      <c r="H46" s="131"/>
      <c r="I46" s="131"/>
      <c r="J46" s="131"/>
      <c r="K46" s="131"/>
      <c r="L46" s="131"/>
    </row>
    <row r="47" spans="2:12" x14ac:dyDescent="0.25">
      <c r="B47" s="131"/>
      <c r="C47" s="131"/>
      <c r="D47" s="131"/>
      <c r="E47" s="131"/>
      <c r="F47" s="131"/>
      <c r="G47" s="131"/>
      <c r="H47" s="131"/>
      <c r="I47" s="131"/>
      <c r="J47" s="131"/>
      <c r="K47" s="131"/>
      <c r="L47" s="131"/>
    </row>
    <row r="48" spans="2:12" x14ac:dyDescent="0.25">
      <c r="B48" s="131"/>
      <c r="C48" s="131"/>
      <c r="D48" s="131"/>
      <c r="E48" s="131"/>
      <c r="F48" s="131"/>
      <c r="G48" s="131"/>
      <c r="H48" s="131"/>
      <c r="I48" s="131"/>
      <c r="J48" s="131"/>
      <c r="K48" s="131"/>
      <c r="L48" s="131"/>
    </row>
    <row r="49" spans="2:12" x14ac:dyDescent="0.25">
      <c r="B49" s="131"/>
      <c r="C49" s="131"/>
      <c r="D49" s="131"/>
      <c r="E49" s="131"/>
      <c r="F49" s="131"/>
      <c r="G49" s="131"/>
      <c r="H49" s="131"/>
      <c r="I49" s="131"/>
      <c r="J49" s="131"/>
      <c r="K49" s="131"/>
      <c r="L49" s="131"/>
    </row>
    <row r="50" spans="2:12" x14ac:dyDescent="0.25">
      <c r="B50" s="131"/>
      <c r="C50" s="131"/>
      <c r="D50" s="131"/>
      <c r="E50" s="131"/>
      <c r="F50" s="131"/>
      <c r="G50" s="131"/>
      <c r="H50" s="131"/>
      <c r="I50" s="131"/>
      <c r="J50" s="131"/>
      <c r="K50" s="131"/>
      <c r="L50" s="131"/>
    </row>
    <row r="51" spans="2:12" x14ac:dyDescent="0.25">
      <c r="B51" s="131"/>
      <c r="C51" s="131"/>
      <c r="D51" s="131"/>
      <c r="E51" s="131"/>
      <c r="F51" s="131"/>
      <c r="G51" s="131"/>
      <c r="H51" s="131"/>
      <c r="I51" s="131"/>
      <c r="J51" s="131"/>
      <c r="K51" s="131"/>
      <c r="L51" s="131"/>
    </row>
    <row r="52" spans="2:12" x14ac:dyDescent="0.25">
      <c r="B52" s="131"/>
      <c r="C52" s="131"/>
      <c r="D52" s="131"/>
      <c r="E52" s="131"/>
      <c r="F52" s="131"/>
      <c r="G52" s="131"/>
      <c r="H52" s="131"/>
      <c r="I52" s="131"/>
      <c r="J52" s="131"/>
      <c r="K52" s="131"/>
      <c r="L52" s="131"/>
    </row>
    <row r="53" spans="2:12" x14ac:dyDescent="0.25">
      <c r="B53" s="131"/>
      <c r="C53" s="131"/>
      <c r="D53" s="131"/>
      <c r="E53" s="131"/>
      <c r="F53" s="131"/>
      <c r="G53" s="131"/>
      <c r="H53" s="131"/>
      <c r="I53" s="131"/>
      <c r="J53" s="131"/>
      <c r="K53" s="131"/>
      <c r="L53" s="131"/>
    </row>
    <row r="54" spans="2:12" x14ac:dyDescent="0.25">
      <c r="B54" s="131"/>
      <c r="C54" s="131"/>
      <c r="D54" s="131"/>
      <c r="E54" s="131"/>
      <c r="F54" s="131"/>
      <c r="G54" s="131"/>
      <c r="H54" s="131"/>
      <c r="I54" s="131"/>
      <c r="J54" s="131"/>
      <c r="K54" s="131"/>
      <c r="L54" s="131"/>
    </row>
    <row r="55" spans="2:12" x14ac:dyDescent="0.25">
      <c r="B55" s="131"/>
      <c r="C55" s="131"/>
      <c r="D55" s="131"/>
      <c r="E55" s="131"/>
      <c r="F55" s="131"/>
      <c r="G55" s="131"/>
      <c r="H55" s="131"/>
      <c r="I55" s="131"/>
      <c r="J55" s="131"/>
      <c r="K55" s="131"/>
      <c r="L55" s="131"/>
    </row>
    <row r="56" spans="2:12" x14ac:dyDescent="0.25">
      <c r="B56" s="131"/>
      <c r="C56" s="131"/>
      <c r="D56" s="131"/>
      <c r="E56" s="131"/>
      <c r="F56" s="131"/>
      <c r="G56" s="131"/>
      <c r="H56" s="131"/>
      <c r="I56" s="131"/>
      <c r="J56" s="131"/>
      <c r="K56" s="131"/>
      <c r="L56" s="131"/>
    </row>
    <row r="57" spans="2:12" ht="15" customHeight="1" x14ac:dyDescent="0.25">
      <c r="B57" s="131"/>
      <c r="C57" s="131"/>
      <c r="D57" s="131"/>
      <c r="E57" s="131"/>
      <c r="F57" s="131"/>
      <c r="G57" s="131"/>
      <c r="H57" s="131"/>
      <c r="I57" s="131"/>
      <c r="J57" s="131"/>
      <c r="K57" s="131"/>
      <c r="L57" s="131"/>
    </row>
    <row r="58" spans="2:12" ht="15" customHeight="1" x14ac:dyDescent="0.25">
      <c r="B58" s="131"/>
      <c r="C58" s="131"/>
      <c r="D58" s="131"/>
      <c r="E58" s="131"/>
      <c r="F58" s="131"/>
      <c r="G58" s="131"/>
      <c r="H58" s="131"/>
      <c r="I58" s="131"/>
      <c r="J58" s="131"/>
      <c r="K58" s="131"/>
      <c r="L58" s="131"/>
    </row>
    <row r="59" spans="2:12" x14ac:dyDescent="0.25">
      <c r="B59" s="131"/>
      <c r="C59" s="131"/>
      <c r="D59" s="131"/>
      <c r="E59" s="131"/>
      <c r="F59" s="131"/>
      <c r="G59" s="131"/>
      <c r="H59" s="131"/>
      <c r="I59" s="131"/>
      <c r="J59" s="131"/>
      <c r="K59" s="131"/>
      <c r="L59" s="131"/>
    </row>
    <row r="60" spans="2:12" x14ac:dyDescent="0.25">
      <c r="B60" s="131"/>
      <c r="C60" s="131"/>
      <c r="D60" s="131"/>
      <c r="E60" s="131"/>
      <c r="F60" s="131"/>
      <c r="G60" s="131"/>
      <c r="H60" s="131"/>
      <c r="I60" s="131"/>
      <c r="J60" s="131"/>
      <c r="K60" s="131"/>
      <c r="L60" s="131"/>
    </row>
    <row r="61" spans="2:12" x14ac:dyDescent="0.25">
      <c r="B61" s="131"/>
      <c r="C61" s="131"/>
      <c r="D61" s="131"/>
      <c r="E61" s="131"/>
      <c r="F61" s="131"/>
      <c r="G61" s="131"/>
      <c r="H61" s="131"/>
      <c r="I61" s="131"/>
      <c r="J61" s="131"/>
      <c r="K61" s="131"/>
      <c r="L61" s="131"/>
    </row>
    <row r="62" spans="2:12" x14ac:dyDescent="0.25">
      <c r="B62" s="131"/>
      <c r="C62" s="131"/>
      <c r="D62" s="131"/>
      <c r="E62" s="131"/>
      <c r="F62" s="131"/>
      <c r="G62" s="131"/>
      <c r="H62" s="131"/>
      <c r="I62" s="131"/>
      <c r="J62" s="131"/>
      <c r="K62" s="131"/>
      <c r="L62" s="131"/>
    </row>
    <row r="63" spans="2:12" x14ac:dyDescent="0.25">
      <c r="B63" s="131"/>
      <c r="C63" s="131"/>
      <c r="D63" s="131"/>
      <c r="E63" s="131"/>
      <c r="F63" s="131"/>
      <c r="G63" s="131"/>
      <c r="H63" s="131"/>
      <c r="I63" s="131"/>
      <c r="J63" s="131"/>
      <c r="K63" s="131"/>
      <c r="L63" s="131"/>
    </row>
    <row r="64" spans="2:12" x14ac:dyDescent="0.25">
      <c r="B64" s="131"/>
      <c r="C64" s="131"/>
      <c r="D64" s="131"/>
      <c r="E64" s="131"/>
      <c r="F64" s="131"/>
      <c r="G64" s="131"/>
      <c r="H64" s="131"/>
      <c r="I64" s="131"/>
      <c r="J64" s="131"/>
      <c r="K64" s="131"/>
      <c r="L64" s="131"/>
    </row>
    <row r="65" spans="2:12" x14ac:dyDescent="0.25">
      <c r="B65" s="131"/>
      <c r="C65" s="131"/>
      <c r="D65" s="131"/>
      <c r="E65" s="131"/>
      <c r="F65" s="131"/>
      <c r="G65" s="131"/>
      <c r="H65" s="131"/>
      <c r="I65" s="131"/>
      <c r="J65" s="131"/>
      <c r="K65" s="131"/>
      <c r="L65" s="131"/>
    </row>
    <row r="66" spans="2:12" x14ac:dyDescent="0.25">
      <c r="B66" s="131"/>
      <c r="C66" s="131"/>
      <c r="D66" s="131"/>
      <c r="E66" s="131"/>
      <c r="F66" s="131"/>
      <c r="G66" s="131"/>
      <c r="H66" s="131"/>
      <c r="I66" s="131"/>
      <c r="J66" s="131"/>
      <c r="K66" s="131"/>
      <c r="L66" s="131"/>
    </row>
    <row r="67" spans="2:12" x14ac:dyDescent="0.25">
      <c r="B67" s="131"/>
      <c r="C67" s="131"/>
      <c r="D67" s="131"/>
      <c r="E67" s="131"/>
      <c r="F67" s="131"/>
      <c r="G67" s="131"/>
      <c r="H67" s="131"/>
      <c r="I67" s="131"/>
      <c r="J67" s="131"/>
      <c r="K67" s="131"/>
      <c r="L67" s="131"/>
    </row>
    <row r="68" spans="2:12" x14ac:dyDescent="0.25">
      <c r="B68" s="131"/>
      <c r="C68" s="131"/>
      <c r="D68" s="131"/>
      <c r="E68" s="131"/>
      <c r="F68" s="131"/>
      <c r="G68" s="131"/>
      <c r="H68" s="131"/>
      <c r="I68" s="131"/>
      <c r="J68" s="131"/>
      <c r="K68" s="131"/>
      <c r="L68" s="131"/>
    </row>
    <row r="69" spans="2:12" x14ac:dyDescent="0.25">
      <c r="B69" s="131"/>
      <c r="C69" s="131"/>
      <c r="D69" s="131"/>
      <c r="E69" s="131"/>
      <c r="F69" s="131"/>
      <c r="G69" s="131"/>
      <c r="H69" s="131"/>
      <c r="I69" s="131"/>
      <c r="J69" s="131"/>
      <c r="K69" s="131"/>
      <c r="L69" s="131"/>
    </row>
    <row r="70" spans="2:12" x14ac:dyDescent="0.25">
      <c r="B70" s="131"/>
      <c r="C70" s="131"/>
      <c r="D70" s="131"/>
      <c r="E70" s="131"/>
      <c r="F70" s="131"/>
      <c r="G70" s="131"/>
      <c r="H70" s="131"/>
      <c r="I70" s="131"/>
      <c r="J70" s="131"/>
      <c r="K70" s="131"/>
      <c r="L70" s="131"/>
    </row>
    <row r="71" spans="2:12" x14ac:dyDescent="0.25">
      <c r="B71" s="131"/>
      <c r="C71" s="131"/>
      <c r="D71" s="131"/>
      <c r="E71" s="131"/>
      <c r="F71" s="131"/>
      <c r="G71" s="131"/>
      <c r="H71" s="131"/>
      <c r="I71" s="131"/>
      <c r="J71" s="131"/>
      <c r="K71" s="131"/>
      <c r="L71" s="131"/>
    </row>
    <row r="72" spans="2:12" x14ac:dyDescent="0.25">
      <c r="B72" s="131"/>
      <c r="C72" s="131"/>
      <c r="D72" s="131"/>
      <c r="E72" s="131"/>
      <c r="F72" s="131"/>
      <c r="G72" s="131"/>
      <c r="H72" s="131"/>
      <c r="I72" s="131"/>
      <c r="J72" s="131"/>
      <c r="K72" s="131"/>
      <c r="L72" s="131"/>
    </row>
    <row r="73" spans="2:12" x14ac:dyDescent="0.25">
      <c r="B73" s="131"/>
      <c r="C73" s="131"/>
      <c r="D73" s="131"/>
      <c r="E73" s="131"/>
      <c r="F73" s="131"/>
      <c r="G73" s="131"/>
      <c r="H73" s="131"/>
      <c r="I73" s="131"/>
      <c r="J73" s="131"/>
      <c r="K73" s="131"/>
      <c r="L73" s="131"/>
    </row>
    <row r="74" spans="2:12" x14ac:dyDescent="0.25">
      <c r="B74" s="131"/>
      <c r="C74" s="131"/>
      <c r="D74" s="131"/>
      <c r="E74" s="131"/>
      <c r="F74" s="131"/>
      <c r="G74" s="131"/>
      <c r="H74" s="131"/>
      <c r="I74" s="131"/>
      <c r="J74" s="131"/>
      <c r="K74" s="131"/>
      <c r="L74" s="131"/>
    </row>
    <row r="75" spans="2:12" x14ac:dyDescent="0.25">
      <c r="B75" s="131"/>
      <c r="C75" s="131"/>
      <c r="D75" s="131"/>
      <c r="E75" s="131"/>
      <c r="F75" s="131"/>
      <c r="G75" s="131"/>
      <c r="H75" s="131"/>
      <c r="I75" s="131"/>
      <c r="J75" s="131"/>
      <c r="K75" s="131"/>
      <c r="L75" s="131"/>
    </row>
    <row r="76" spans="2:12" x14ac:dyDescent="0.25">
      <c r="B76" s="131"/>
      <c r="C76" s="131"/>
      <c r="D76" s="131"/>
      <c r="E76" s="131"/>
      <c r="F76" s="131"/>
      <c r="G76" s="131"/>
      <c r="H76" s="131"/>
      <c r="I76" s="131"/>
      <c r="J76" s="131"/>
      <c r="K76" s="131"/>
      <c r="L76" s="131"/>
    </row>
    <row r="77" spans="2:12" x14ac:dyDescent="0.25">
      <c r="B77" s="131"/>
      <c r="C77" s="131"/>
      <c r="D77" s="131"/>
      <c r="E77" s="131"/>
      <c r="F77" s="131"/>
      <c r="G77" s="131"/>
      <c r="H77" s="131"/>
      <c r="I77" s="131"/>
      <c r="J77" s="131"/>
      <c r="K77" s="131"/>
      <c r="L77" s="131"/>
    </row>
    <row r="78" spans="2:12" x14ac:dyDescent="0.25">
      <c r="B78" s="131"/>
      <c r="C78" s="131"/>
      <c r="D78" s="131"/>
      <c r="E78" s="131"/>
      <c r="F78" s="131"/>
      <c r="G78" s="131"/>
      <c r="H78" s="131"/>
      <c r="I78" s="131"/>
      <c r="J78" s="131"/>
      <c r="K78" s="131"/>
      <c r="L78" s="131"/>
    </row>
    <row r="79" spans="2:12" x14ac:dyDescent="0.25">
      <c r="B79" s="131"/>
      <c r="C79" s="131"/>
      <c r="D79" s="131"/>
      <c r="E79" s="131"/>
      <c r="F79" s="131"/>
      <c r="G79" s="131"/>
      <c r="H79" s="131"/>
      <c r="I79" s="131"/>
      <c r="J79" s="131"/>
      <c r="K79" s="131"/>
      <c r="L79" s="131"/>
    </row>
    <row r="80" spans="2:12" x14ac:dyDescent="0.25">
      <c r="B80" s="131"/>
      <c r="C80" s="131"/>
      <c r="D80" s="131"/>
      <c r="E80" s="131"/>
      <c r="F80" s="131"/>
      <c r="G80" s="131"/>
      <c r="H80" s="131"/>
      <c r="I80" s="131"/>
      <c r="J80" s="131"/>
      <c r="K80" s="131"/>
      <c r="L80" s="131"/>
    </row>
    <row r="81" spans="2:12" x14ac:dyDescent="0.25">
      <c r="B81" s="131"/>
      <c r="C81" s="131"/>
      <c r="D81" s="131"/>
      <c r="E81" s="131"/>
      <c r="F81" s="131"/>
      <c r="G81" s="131"/>
      <c r="H81" s="131"/>
      <c r="I81" s="131"/>
      <c r="J81" s="131"/>
      <c r="K81" s="131"/>
      <c r="L81" s="131"/>
    </row>
    <row r="82" spans="2:12" x14ac:dyDescent="0.25">
      <c r="B82" s="131"/>
      <c r="C82" s="131"/>
      <c r="D82" s="131"/>
      <c r="E82" s="131"/>
      <c r="F82" s="131"/>
      <c r="G82" s="131"/>
      <c r="H82" s="131"/>
      <c r="I82" s="131"/>
      <c r="J82" s="131"/>
      <c r="K82" s="131"/>
      <c r="L82" s="131"/>
    </row>
    <row r="83" spans="2:12" x14ac:dyDescent="0.25">
      <c r="B83" s="131"/>
      <c r="C83" s="131"/>
      <c r="D83" s="131"/>
      <c r="E83" s="131"/>
      <c r="F83" s="131"/>
      <c r="G83" s="131"/>
      <c r="H83" s="131"/>
      <c r="I83" s="131"/>
      <c r="J83" s="131"/>
      <c r="K83" s="131"/>
      <c r="L83" s="131"/>
    </row>
    <row r="84" spans="2:12" x14ac:dyDescent="0.25">
      <c r="B84" s="131"/>
      <c r="C84" s="131"/>
      <c r="D84" s="131"/>
      <c r="E84" s="131"/>
      <c r="F84" s="131"/>
      <c r="G84" s="131"/>
      <c r="H84" s="131"/>
      <c r="I84" s="131"/>
      <c r="J84" s="131"/>
      <c r="K84" s="131"/>
      <c r="L84" s="131"/>
    </row>
    <row r="85" spans="2:12" x14ac:dyDescent="0.25">
      <c r="B85" s="131"/>
      <c r="C85" s="131"/>
      <c r="D85" s="131"/>
      <c r="E85" s="131"/>
      <c r="F85" s="131"/>
      <c r="G85" s="131"/>
      <c r="H85" s="131"/>
      <c r="I85" s="131"/>
      <c r="J85" s="131"/>
      <c r="K85" s="131"/>
      <c r="L85" s="131"/>
    </row>
    <row r="86" spans="2:12" x14ac:dyDescent="0.25">
      <c r="B86" s="131"/>
      <c r="C86" s="131"/>
      <c r="D86" s="131"/>
      <c r="E86" s="131"/>
      <c r="F86" s="131"/>
      <c r="G86" s="131"/>
      <c r="H86" s="131"/>
      <c r="I86" s="131"/>
      <c r="J86" s="131"/>
      <c r="K86" s="131"/>
      <c r="L86" s="131"/>
    </row>
    <row r="87" spans="2:12" x14ac:dyDescent="0.25">
      <c r="B87" s="131"/>
      <c r="C87" s="131"/>
      <c r="D87" s="131"/>
      <c r="E87" s="131"/>
      <c r="F87" s="131"/>
      <c r="G87" s="131"/>
      <c r="H87" s="131"/>
      <c r="I87" s="131"/>
      <c r="J87" s="131"/>
      <c r="K87" s="131"/>
      <c r="L87" s="131"/>
    </row>
    <row r="88" spans="2:12" x14ac:dyDescent="0.25">
      <c r="B88" s="131"/>
      <c r="C88" s="131"/>
      <c r="D88" s="131"/>
      <c r="E88" s="131"/>
      <c r="F88" s="131"/>
      <c r="G88" s="131"/>
      <c r="H88" s="131"/>
      <c r="I88" s="131"/>
      <c r="J88" s="131"/>
      <c r="K88" s="131"/>
      <c r="L88" s="131"/>
    </row>
    <row r="89" spans="2:12" x14ac:dyDescent="0.25">
      <c r="B89" s="131"/>
      <c r="C89" s="131"/>
      <c r="D89" s="131"/>
      <c r="E89" s="131"/>
      <c r="F89" s="131"/>
      <c r="G89" s="131"/>
      <c r="H89" s="131"/>
      <c r="I89" s="131"/>
      <c r="J89" s="131"/>
      <c r="K89" s="131"/>
      <c r="L89" s="131"/>
    </row>
    <row r="90" spans="2:12" x14ac:dyDescent="0.25">
      <c r="B90" s="131"/>
      <c r="C90" s="131"/>
      <c r="D90" s="131"/>
      <c r="E90" s="131"/>
      <c r="F90" s="131"/>
      <c r="G90" s="131"/>
      <c r="H90" s="131"/>
      <c r="I90" s="131"/>
      <c r="J90" s="131"/>
      <c r="K90" s="131"/>
      <c r="L90" s="131"/>
    </row>
    <row r="91" spans="2:12" x14ac:dyDescent="0.25">
      <c r="B91" s="131"/>
      <c r="C91" s="131"/>
      <c r="D91" s="131"/>
      <c r="E91" s="131"/>
      <c r="F91" s="131"/>
      <c r="G91" s="131"/>
      <c r="H91" s="131"/>
      <c r="I91" s="131"/>
      <c r="J91" s="131"/>
      <c r="K91" s="131"/>
      <c r="L91" s="131"/>
    </row>
    <row r="92" spans="2:12" x14ac:dyDescent="0.25">
      <c r="B92" s="131"/>
      <c r="C92" s="131"/>
      <c r="D92" s="131"/>
      <c r="E92" s="131"/>
      <c r="F92" s="131"/>
      <c r="G92" s="131"/>
      <c r="H92" s="131"/>
      <c r="I92" s="131"/>
      <c r="J92" s="131"/>
      <c r="K92" s="131"/>
      <c r="L92" s="131"/>
    </row>
    <row r="93" spans="2:12" x14ac:dyDescent="0.25">
      <c r="B93" s="131"/>
      <c r="C93" s="131"/>
      <c r="D93" s="131"/>
      <c r="E93" s="131"/>
      <c r="F93" s="131"/>
      <c r="G93" s="131"/>
      <c r="H93" s="131"/>
      <c r="I93" s="131"/>
      <c r="J93" s="131"/>
      <c r="K93" s="131"/>
      <c r="L93" s="131"/>
    </row>
    <row r="94" spans="2:12" x14ac:dyDescent="0.25">
      <c r="B94" s="131"/>
      <c r="C94" s="131"/>
      <c r="D94" s="131"/>
      <c r="E94" s="131"/>
      <c r="F94" s="131"/>
      <c r="G94" s="131"/>
      <c r="H94" s="131"/>
      <c r="I94" s="131"/>
      <c r="J94" s="131"/>
      <c r="K94" s="131"/>
      <c r="L94" s="131"/>
    </row>
    <row r="95" spans="2:12" x14ac:dyDescent="0.25">
      <c r="B95" s="131"/>
      <c r="C95" s="131"/>
      <c r="D95" s="131"/>
      <c r="E95" s="131"/>
      <c r="F95" s="131"/>
      <c r="G95" s="131"/>
      <c r="H95" s="131"/>
      <c r="I95" s="131"/>
      <c r="J95" s="131"/>
      <c r="K95" s="131"/>
      <c r="L95" s="131"/>
    </row>
    <row r="96" spans="2:12" x14ac:dyDescent="0.25">
      <c r="B96" s="131"/>
      <c r="C96" s="131"/>
      <c r="D96" s="131"/>
      <c r="E96" s="131"/>
      <c r="F96" s="131"/>
      <c r="G96" s="131"/>
      <c r="H96" s="131"/>
      <c r="I96" s="131"/>
      <c r="J96" s="131"/>
      <c r="K96" s="131"/>
      <c r="L96" s="131"/>
    </row>
    <row r="97" spans="2:12" x14ac:dyDescent="0.25">
      <c r="B97" s="131"/>
      <c r="C97" s="131"/>
      <c r="D97" s="131"/>
      <c r="E97" s="131"/>
      <c r="F97" s="131"/>
      <c r="G97" s="131"/>
      <c r="H97" s="131"/>
      <c r="I97" s="131"/>
      <c r="J97" s="131"/>
      <c r="K97" s="131"/>
      <c r="L97" s="131"/>
    </row>
    <row r="98" spans="2:12" x14ac:dyDescent="0.25">
      <c r="B98" s="131"/>
      <c r="C98" s="131"/>
      <c r="D98" s="131"/>
      <c r="E98" s="131"/>
      <c r="F98" s="131"/>
      <c r="G98" s="131"/>
      <c r="H98" s="131"/>
      <c r="I98" s="131"/>
      <c r="J98" s="131"/>
      <c r="K98" s="131"/>
      <c r="L98" s="131"/>
    </row>
    <row r="99" spans="2:12" x14ac:dyDescent="0.25">
      <c r="B99" s="131"/>
      <c r="C99" s="131"/>
      <c r="D99" s="131"/>
      <c r="E99" s="131"/>
      <c r="F99" s="131"/>
      <c r="G99" s="131"/>
      <c r="H99" s="131"/>
      <c r="I99" s="131"/>
      <c r="J99" s="131"/>
      <c r="K99" s="131"/>
      <c r="L99" s="131"/>
    </row>
    <row r="100" spans="2:12" x14ac:dyDescent="0.25">
      <c r="B100" s="131"/>
      <c r="C100" s="131"/>
      <c r="D100" s="131"/>
      <c r="E100" s="131"/>
      <c r="F100" s="131"/>
      <c r="G100" s="131"/>
      <c r="H100" s="131"/>
      <c r="I100" s="131"/>
      <c r="J100" s="131"/>
      <c r="K100" s="131"/>
      <c r="L100" s="131"/>
    </row>
    <row r="101" spans="2:12" x14ac:dyDescent="0.25">
      <c r="B101" s="131"/>
      <c r="C101" s="131"/>
      <c r="D101" s="131"/>
      <c r="E101" s="131"/>
      <c r="F101" s="131"/>
      <c r="G101" s="131"/>
      <c r="H101" s="131"/>
      <c r="I101" s="131"/>
      <c r="J101" s="131"/>
      <c r="K101" s="131"/>
      <c r="L101" s="131"/>
    </row>
    <row r="102" spans="2:12" x14ac:dyDescent="0.25">
      <c r="B102" s="131"/>
      <c r="C102" s="131"/>
      <c r="D102" s="131"/>
      <c r="E102" s="131"/>
      <c r="F102" s="131"/>
      <c r="G102" s="131"/>
      <c r="H102" s="131"/>
      <c r="I102" s="131"/>
      <c r="J102" s="131"/>
      <c r="K102" s="131"/>
      <c r="L102" s="131"/>
    </row>
    <row r="103" spans="2:12" x14ac:dyDescent="0.25">
      <c r="B103" s="131"/>
      <c r="C103" s="131"/>
      <c r="D103" s="131"/>
      <c r="E103" s="131"/>
      <c r="F103" s="131"/>
      <c r="G103" s="131"/>
      <c r="H103" s="131"/>
      <c r="I103" s="131"/>
      <c r="J103" s="131"/>
      <c r="K103" s="131"/>
      <c r="L103" s="131"/>
    </row>
    <row r="104" spans="2:12" x14ac:dyDescent="0.25">
      <c r="B104" s="131"/>
      <c r="C104" s="131"/>
      <c r="D104" s="131"/>
      <c r="E104" s="131"/>
      <c r="F104" s="131"/>
      <c r="G104" s="131"/>
      <c r="H104" s="131"/>
      <c r="I104" s="131"/>
      <c r="J104" s="131"/>
      <c r="K104" s="131"/>
      <c r="L104" s="131"/>
    </row>
    <row r="105" spans="2:12" x14ac:dyDescent="0.25">
      <c r="B105" s="131"/>
      <c r="C105" s="131"/>
      <c r="D105" s="131"/>
      <c r="E105" s="131"/>
      <c r="F105" s="131"/>
      <c r="G105" s="131"/>
      <c r="H105" s="131"/>
      <c r="I105" s="131"/>
      <c r="J105" s="131"/>
      <c r="K105" s="131"/>
      <c r="L105" s="131"/>
    </row>
    <row r="106" spans="2:12" x14ac:dyDescent="0.25">
      <c r="B106" s="131"/>
      <c r="C106" s="131"/>
      <c r="D106" s="131"/>
      <c r="E106" s="131"/>
      <c r="F106" s="131"/>
      <c r="G106" s="131"/>
      <c r="H106" s="131"/>
      <c r="I106" s="131"/>
      <c r="J106" s="131"/>
      <c r="K106" s="131"/>
      <c r="L106" s="131"/>
    </row>
    <row r="107" spans="2:12" x14ac:dyDescent="0.25">
      <c r="B107" s="131"/>
      <c r="C107" s="131"/>
      <c r="D107" s="131"/>
      <c r="E107" s="131"/>
      <c r="F107" s="131"/>
      <c r="G107" s="131"/>
      <c r="H107" s="131"/>
      <c r="I107" s="131"/>
      <c r="J107" s="131"/>
      <c r="K107" s="131"/>
      <c r="L107" s="131"/>
    </row>
    <row r="108" spans="2:12" x14ac:dyDescent="0.25">
      <c r="B108" s="131"/>
      <c r="C108" s="131"/>
      <c r="D108" s="131"/>
      <c r="E108" s="131"/>
      <c r="F108" s="131"/>
      <c r="G108" s="131"/>
      <c r="H108" s="131"/>
      <c r="I108" s="131"/>
      <c r="J108" s="131"/>
      <c r="K108" s="131"/>
      <c r="L108" s="131"/>
    </row>
    <row r="109" spans="2:12" x14ac:dyDescent="0.25">
      <c r="B109" s="131"/>
      <c r="C109" s="131"/>
      <c r="D109" s="131"/>
      <c r="E109" s="131"/>
      <c r="F109" s="131"/>
      <c r="G109" s="131"/>
      <c r="H109" s="131"/>
      <c r="I109" s="131"/>
      <c r="J109" s="131"/>
      <c r="K109" s="131"/>
      <c r="L109" s="131"/>
    </row>
    <row r="110" spans="2:12" x14ac:dyDescent="0.25">
      <c r="B110" s="131"/>
      <c r="C110" s="131"/>
      <c r="D110" s="131"/>
      <c r="E110" s="131"/>
      <c r="F110" s="131"/>
      <c r="G110" s="131"/>
      <c r="H110" s="131"/>
      <c r="I110" s="131"/>
      <c r="J110" s="131"/>
      <c r="K110" s="131"/>
      <c r="L110" s="131"/>
    </row>
    <row r="111" spans="2:12" x14ac:dyDescent="0.25">
      <c r="B111" s="131"/>
      <c r="C111" s="131"/>
      <c r="D111" s="131"/>
      <c r="E111" s="131"/>
      <c r="F111" s="131"/>
      <c r="G111" s="131"/>
      <c r="H111" s="131"/>
      <c r="I111" s="131"/>
      <c r="J111" s="131"/>
      <c r="K111" s="131"/>
      <c r="L111" s="131"/>
    </row>
    <row r="112" spans="2:12" x14ac:dyDescent="0.25">
      <c r="B112" s="131"/>
      <c r="C112" s="131"/>
      <c r="D112" s="131"/>
      <c r="E112" s="131"/>
      <c r="F112" s="131"/>
      <c r="G112" s="131"/>
      <c r="H112" s="131"/>
      <c r="I112" s="131"/>
      <c r="J112" s="131"/>
      <c r="K112" s="131"/>
      <c r="L112" s="131"/>
    </row>
    <row r="113" spans="2:12" x14ac:dyDescent="0.25">
      <c r="B113" s="131"/>
      <c r="C113" s="131"/>
      <c r="D113" s="131"/>
      <c r="E113" s="131"/>
      <c r="F113" s="131"/>
      <c r="G113" s="131"/>
      <c r="H113" s="131"/>
      <c r="I113" s="131"/>
      <c r="J113" s="131"/>
      <c r="K113" s="131"/>
      <c r="L113" s="131"/>
    </row>
    <row r="114" spans="2:12" x14ac:dyDescent="0.25">
      <c r="B114" s="131"/>
      <c r="C114" s="131"/>
      <c r="D114" s="131"/>
      <c r="E114" s="131"/>
      <c r="F114" s="131"/>
      <c r="G114" s="131"/>
      <c r="H114" s="131"/>
      <c r="I114" s="131"/>
      <c r="J114" s="131"/>
      <c r="K114" s="131"/>
      <c r="L114" s="131"/>
    </row>
    <row r="115" spans="2:12" x14ac:dyDescent="0.25">
      <c r="B115" s="131"/>
      <c r="C115" s="131"/>
      <c r="D115" s="131"/>
      <c r="E115" s="131"/>
      <c r="F115" s="131"/>
      <c r="G115" s="131"/>
      <c r="H115" s="131"/>
      <c r="I115" s="131"/>
      <c r="J115" s="131"/>
      <c r="K115" s="131"/>
      <c r="L115" s="131"/>
    </row>
    <row r="116" spans="2:12" x14ac:dyDescent="0.25">
      <c r="B116" s="131"/>
      <c r="C116" s="131"/>
      <c r="D116" s="131"/>
      <c r="E116" s="131"/>
      <c r="F116" s="131"/>
      <c r="G116" s="131"/>
      <c r="H116" s="131"/>
      <c r="I116" s="131"/>
      <c r="J116" s="131"/>
      <c r="K116" s="131"/>
      <c r="L116" s="131"/>
    </row>
    <row r="117" spans="2:12" x14ac:dyDescent="0.25">
      <c r="B117" s="131"/>
      <c r="C117" s="131"/>
      <c r="D117" s="131"/>
      <c r="E117" s="131"/>
      <c r="F117" s="131"/>
      <c r="G117" s="131"/>
      <c r="H117" s="131"/>
      <c r="I117" s="131"/>
      <c r="J117" s="131"/>
      <c r="K117" s="131"/>
      <c r="L117" s="131"/>
    </row>
    <row r="118" spans="2:12" x14ac:dyDescent="0.25">
      <c r="B118" s="131"/>
      <c r="C118" s="131"/>
      <c r="D118" s="131"/>
      <c r="E118" s="131"/>
      <c r="F118" s="131"/>
      <c r="G118" s="131"/>
      <c r="H118" s="131"/>
      <c r="I118" s="131"/>
      <c r="J118" s="131"/>
      <c r="K118" s="131"/>
      <c r="L118" s="131"/>
    </row>
    <row r="119" spans="2:12" x14ac:dyDescent="0.25">
      <c r="B119" s="131"/>
      <c r="C119" s="131"/>
      <c r="D119" s="131"/>
      <c r="E119" s="131"/>
      <c r="F119" s="131"/>
      <c r="G119" s="131"/>
      <c r="H119" s="131"/>
      <c r="I119" s="131"/>
      <c r="J119" s="131"/>
      <c r="K119" s="131"/>
      <c r="L119" s="131"/>
    </row>
    <row r="120" spans="2:12" x14ac:dyDescent="0.25">
      <c r="B120" s="131"/>
      <c r="C120" s="131"/>
      <c r="D120" s="131"/>
      <c r="E120" s="131"/>
      <c r="F120" s="131"/>
      <c r="G120" s="131"/>
      <c r="H120" s="131"/>
      <c r="I120" s="131"/>
      <c r="J120" s="131"/>
      <c r="K120" s="131"/>
      <c r="L120" s="131"/>
    </row>
    <row r="121" spans="2:12" x14ac:dyDescent="0.25">
      <c r="B121" s="131"/>
      <c r="C121" s="131"/>
      <c r="D121" s="131"/>
      <c r="E121" s="131"/>
      <c r="F121" s="131"/>
      <c r="G121" s="131"/>
      <c r="H121" s="131"/>
      <c r="I121" s="131"/>
      <c r="J121" s="131"/>
      <c r="K121" s="131"/>
      <c r="L121" s="131"/>
    </row>
    <row r="122" spans="2:12" x14ac:dyDescent="0.25">
      <c r="B122" s="131"/>
      <c r="C122" s="131"/>
      <c r="D122" s="131"/>
      <c r="E122" s="131"/>
      <c r="F122" s="131"/>
      <c r="G122" s="131"/>
      <c r="H122" s="131"/>
      <c r="I122" s="131"/>
      <c r="J122" s="131"/>
      <c r="K122" s="131"/>
      <c r="L122" s="131"/>
    </row>
    <row r="123" spans="2:12" x14ac:dyDescent="0.25">
      <c r="B123" s="131"/>
      <c r="C123" s="131"/>
      <c r="D123" s="131"/>
      <c r="E123" s="131"/>
      <c r="F123" s="131"/>
      <c r="G123" s="131"/>
      <c r="H123" s="131"/>
      <c r="I123" s="131"/>
      <c r="J123" s="131"/>
      <c r="K123" s="131"/>
      <c r="L123" s="131"/>
    </row>
    <row r="124" spans="2:12" x14ac:dyDescent="0.25">
      <c r="B124" s="131"/>
      <c r="C124" s="131"/>
      <c r="D124" s="131"/>
      <c r="E124" s="131"/>
      <c r="F124" s="131"/>
      <c r="G124" s="131"/>
      <c r="H124" s="131"/>
      <c r="I124" s="131"/>
      <c r="J124" s="131"/>
      <c r="K124" s="131"/>
      <c r="L124" s="131"/>
    </row>
    <row r="125" spans="2:12" x14ac:dyDescent="0.25">
      <c r="B125" s="131"/>
      <c r="C125" s="131"/>
      <c r="D125" s="131"/>
      <c r="E125" s="131"/>
      <c r="F125" s="131"/>
      <c r="G125" s="131"/>
      <c r="H125" s="131"/>
      <c r="I125" s="131"/>
      <c r="J125" s="131"/>
      <c r="K125" s="131"/>
      <c r="L125" s="131"/>
    </row>
    <row r="126" spans="2:12" x14ac:dyDescent="0.25">
      <c r="B126" s="131"/>
      <c r="C126" s="131"/>
      <c r="D126" s="131"/>
      <c r="E126" s="131"/>
      <c r="F126" s="131"/>
      <c r="G126" s="131"/>
      <c r="H126" s="131"/>
      <c r="I126" s="131"/>
      <c r="J126" s="131"/>
      <c r="K126" s="131"/>
      <c r="L126" s="131"/>
    </row>
    <row r="127" spans="2:12" x14ac:dyDescent="0.25">
      <c r="B127" s="131"/>
      <c r="C127" s="131"/>
      <c r="D127" s="131"/>
      <c r="E127" s="131"/>
      <c r="F127" s="131"/>
      <c r="G127" s="131"/>
      <c r="H127" s="131"/>
      <c r="I127" s="131"/>
      <c r="J127" s="131"/>
      <c r="K127" s="131"/>
      <c r="L127" s="131"/>
    </row>
    <row r="128" spans="2:12" x14ac:dyDescent="0.25">
      <c r="B128" s="131"/>
      <c r="C128" s="131"/>
      <c r="D128" s="131"/>
      <c r="E128" s="131"/>
      <c r="F128" s="131"/>
      <c r="G128" s="131"/>
      <c r="H128" s="131"/>
      <c r="I128" s="131"/>
      <c r="J128" s="131"/>
      <c r="K128" s="131"/>
      <c r="L128" s="131"/>
    </row>
    <row r="129" spans="2:12" x14ac:dyDescent="0.25">
      <c r="B129" s="131"/>
      <c r="C129" s="131"/>
      <c r="D129" s="131"/>
      <c r="E129" s="131"/>
      <c r="F129" s="131"/>
      <c r="G129" s="131"/>
      <c r="H129" s="131"/>
      <c r="I129" s="131"/>
      <c r="J129" s="131"/>
      <c r="K129" s="131"/>
      <c r="L129" s="131"/>
    </row>
  </sheetData>
  <mergeCells count="10">
    <mergeCell ref="B30:M30"/>
    <mergeCell ref="B5:N5"/>
    <mergeCell ref="B27:N27"/>
    <mergeCell ref="B12:N12"/>
    <mergeCell ref="B17:N17"/>
    <mergeCell ref="B22:N22"/>
    <mergeCell ref="B7:M7"/>
    <mergeCell ref="B14:M14"/>
    <mergeCell ref="B19:M19"/>
    <mergeCell ref="B24:M2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C66"/>
  <sheetViews>
    <sheetView topLeftCell="B43" workbookViewId="0">
      <selection activeCell="CK17" sqref="CK17"/>
    </sheetView>
  </sheetViews>
  <sheetFormatPr defaultRowHeight="15" x14ac:dyDescent="0.25"/>
  <cols>
    <col min="1" max="1" width="1.42578125" customWidth="1"/>
    <col min="2" max="30" width="1.140625" customWidth="1"/>
    <col min="31" max="38" width="1.42578125" customWidth="1"/>
    <col min="39" max="39" width="2" customWidth="1"/>
    <col min="40" max="80" width="1.42578125" customWidth="1"/>
  </cols>
  <sheetData>
    <row r="1" spans="1:80" x14ac:dyDescent="0.2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3" t="s">
        <v>615</v>
      </c>
    </row>
    <row r="2" spans="1:80" x14ac:dyDescent="0.2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3" t="s">
        <v>616</v>
      </c>
    </row>
    <row r="3" spans="1:80" x14ac:dyDescent="0.25">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3" t="s">
        <v>617</v>
      </c>
    </row>
    <row r="4" spans="1:80" x14ac:dyDescent="0.25">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3" t="s">
        <v>618</v>
      </c>
    </row>
    <row r="7" spans="1:80" ht="18.75" x14ac:dyDescent="0.3">
      <c r="A7" s="494" t="s">
        <v>619</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row>
    <row r="8" spans="1:80" ht="18.75" x14ac:dyDescent="0.3">
      <c r="A8" s="494" t="s">
        <v>620</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c r="BR8" s="495"/>
      <c r="BS8" s="495"/>
      <c r="BT8" s="495"/>
      <c r="BU8" s="495"/>
      <c r="BV8" s="495"/>
      <c r="BW8" s="495"/>
      <c r="BX8" s="495"/>
      <c r="BY8" s="495"/>
      <c r="BZ8" s="495"/>
      <c r="CA8" s="495"/>
      <c r="CB8" s="495"/>
    </row>
    <row r="10" spans="1:80" ht="15.75" x14ac:dyDescent="0.25">
      <c r="A10" s="498" t="s">
        <v>590</v>
      </c>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8" t="s">
        <v>621</v>
      </c>
      <c r="AN10" s="496"/>
      <c r="AO10" s="496"/>
      <c r="AP10" s="496"/>
      <c r="AQ10" s="496"/>
      <c r="AR10" s="496"/>
      <c r="AS10" s="496"/>
      <c r="AT10" s="496"/>
      <c r="AU10" s="496"/>
      <c r="AV10" s="496"/>
      <c r="AW10" s="496"/>
      <c r="AX10" s="496"/>
      <c r="AY10" s="496"/>
      <c r="AZ10" s="497"/>
      <c r="BA10" s="496" t="s">
        <v>613</v>
      </c>
      <c r="BB10" s="496"/>
      <c r="BC10" s="496"/>
      <c r="BD10" s="496"/>
      <c r="BE10" s="496"/>
      <c r="BF10" s="496"/>
      <c r="BG10" s="496"/>
      <c r="BH10" s="496"/>
      <c r="BI10" s="496"/>
      <c r="BJ10" s="496"/>
      <c r="BK10" s="496"/>
      <c r="BL10" s="496"/>
      <c r="BM10" s="496"/>
      <c r="BN10" s="497"/>
      <c r="BO10" s="496" t="s">
        <v>622</v>
      </c>
      <c r="BP10" s="496"/>
      <c r="BQ10" s="496"/>
      <c r="BR10" s="496"/>
      <c r="BS10" s="496"/>
      <c r="BT10" s="496"/>
      <c r="BU10" s="496"/>
      <c r="BV10" s="496"/>
      <c r="BW10" s="496"/>
      <c r="BX10" s="496"/>
      <c r="BY10" s="496"/>
      <c r="BZ10" s="496"/>
      <c r="CA10" s="496"/>
      <c r="CB10" s="497"/>
    </row>
    <row r="11" spans="1:80" ht="15.75" x14ac:dyDescent="0.25">
      <c r="A11" s="490"/>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0" t="s">
        <v>623</v>
      </c>
      <c r="AN11" s="491"/>
      <c r="AO11" s="491"/>
      <c r="AP11" s="491"/>
      <c r="AQ11" s="491"/>
      <c r="AR11" s="491"/>
      <c r="AS11" s="491"/>
      <c r="AT11" s="491"/>
      <c r="AU11" s="491"/>
      <c r="AV11" s="491"/>
      <c r="AW11" s="491"/>
      <c r="AX11" s="491"/>
      <c r="AY11" s="491"/>
      <c r="AZ11" s="492"/>
      <c r="BA11" s="491" t="s">
        <v>614</v>
      </c>
      <c r="BB11" s="491"/>
      <c r="BC11" s="491"/>
      <c r="BD11" s="491"/>
      <c r="BE11" s="491"/>
      <c r="BF11" s="491"/>
      <c r="BG11" s="491"/>
      <c r="BH11" s="491"/>
      <c r="BI11" s="491"/>
      <c r="BJ11" s="491"/>
      <c r="BK11" s="491"/>
      <c r="BL11" s="491"/>
      <c r="BM11" s="491"/>
      <c r="BN11" s="492"/>
      <c r="BO11" s="491" t="s">
        <v>624</v>
      </c>
      <c r="BP11" s="491"/>
      <c r="BQ11" s="491"/>
      <c r="BR11" s="491"/>
      <c r="BS11" s="491"/>
      <c r="BT11" s="491"/>
      <c r="BU11" s="491"/>
      <c r="BV11" s="491"/>
      <c r="BW11" s="491"/>
      <c r="BX11" s="491"/>
      <c r="BY11" s="491"/>
      <c r="BZ11" s="491"/>
      <c r="CA11" s="491"/>
      <c r="CB11" s="492"/>
    </row>
    <row r="12" spans="1:80" ht="15.75" x14ac:dyDescent="0.25">
      <c r="A12" s="490"/>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0" t="s">
        <v>625</v>
      </c>
      <c r="AN12" s="491"/>
      <c r="AO12" s="491"/>
      <c r="AP12" s="491"/>
      <c r="AQ12" s="491"/>
      <c r="AR12" s="491"/>
      <c r="AS12" s="491"/>
      <c r="AT12" s="491"/>
      <c r="AU12" s="491"/>
      <c r="AV12" s="491"/>
      <c r="AW12" s="491"/>
      <c r="AX12" s="491"/>
      <c r="AY12" s="491"/>
      <c r="AZ12" s="492"/>
      <c r="BA12" s="491" t="s">
        <v>626</v>
      </c>
      <c r="BB12" s="491"/>
      <c r="BC12" s="491"/>
      <c r="BD12" s="491"/>
      <c r="BE12" s="491"/>
      <c r="BF12" s="491"/>
      <c r="BG12" s="491"/>
      <c r="BH12" s="491"/>
      <c r="BI12" s="491"/>
      <c r="BJ12" s="491"/>
      <c r="BK12" s="491"/>
      <c r="BL12" s="491"/>
      <c r="BM12" s="491"/>
      <c r="BN12" s="492"/>
      <c r="BO12" s="491" t="s">
        <v>627</v>
      </c>
      <c r="BP12" s="491"/>
      <c r="BQ12" s="491"/>
      <c r="BR12" s="491"/>
      <c r="BS12" s="491"/>
      <c r="BT12" s="491"/>
      <c r="BU12" s="491"/>
      <c r="BV12" s="491"/>
      <c r="BW12" s="491"/>
      <c r="BX12" s="491"/>
      <c r="BY12" s="491"/>
      <c r="BZ12" s="491"/>
      <c r="CA12" s="491"/>
      <c r="CB12" s="492"/>
    </row>
    <row r="13" spans="1:80" ht="15.75" x14ac:dyDescent="0.25">
      <c r="A13" s="490"/>
      <c r="B13" s="491"/>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0" t="s">
        <v>628</v>
      </c>
      <c r="AN13" s="491"/>
      <c r="AO13" s="491"/>
      <c r="AP13" s="491"/>
      <c r="AQ13" s="491"/>
      <c r="AR13" s="491"/>
      <c r="AS13" s="491"/>
      <c r="AT13" s="491"/>
      <c r="AU13" s="491"/>
      <c r="AV13" s="491"/>
      <c r="AW13" s="491"/>
      <c r="AX13" s="491"/>
      <c r="AY13" s="491"/>
      <c r="AZ13" s="492"/>
      <c r="BA13" s="491"/>
      <c r="BB13" s="491"/>
      <c r="BC13" s="491"/>
      <c r="BD13" s="491"/>
      <c r="BE13" s="491"/>
      <c r="BF13" s="491"/>
      <c r="BG13" s="491"/>
      <c r="BH13" s="491"/>
      <c r="BI13" s="491"/>
      <c r="BJ13" s="491"/>
      <c r="BK13" s="491"/>
      <c r="BL13" s="491"/>
      <c r="BM13" s="491"/>
      <c r="BN13" s="492"/>
      <c r="BO13" s="491" t="s">
        <v>629</v>
      </c>
      <c r="BP13" s="491"/>
      <c r="BQ13" s="491"/>
      <c r="BR13" s="491"/>
      <c r="BS13" s="491"/>
      <c r="BT13" s="491"/>
      <c r="BU13" s="491"/>
      <c r="BV13" s="491"/>
      <c r="BW13" s="491"/>
      <c r="BX13" s="491"/>
      <c r="BY13" s="491"/>
      <c r="BZ13" s="491"/>
      <c r="CA13" s="491"/>
      <c r="CB13" s="492"/>
    </row>
    <row r="14" spans="1:80" ht="15.75" x14ac:dyDescent="0.25">
      <c r="A14" s="490"/>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0" t="s">
        <v>630</v>
      </c>
      <c r="AN14" s="491"/>
      <c r="AO14" s="491"/>
      <c r="AP14" s="491"/>
      <c r="AQ14" s="491"/>
      <c r="AR14" s="491"/>
      <c r="AS14" s="491"/>
      <c r="AT14" s="491"/>
      <c r="AU14" s="491"/>
      <c r="AV14" s="491"/>
      <c r="AW14" s="491"/>
      <c r="AX14" s="491"/>
      <c r="AY14" s="491"/>
      <c r="AZ14" s="492"/>
      <c r="BA14" s="491"/>
      <c r="BB14" s="491"/>
      <c r="BC14" s="491"/>
      <c r="BD14" s="491"/>
      <c r="BE14" s="491"/>
      <c r="BF14" s="491"/>
      <c r="BG14" s="491"/>
      <c r="BH14" s="491"/>
      <c r="BI14" s="491"/>
      <c r="BJ14" s="491"/>
      <c r="BK14" s="491"/>
      <c r="BL14" s="491"/>
      <c r="BM14" s="491"/>
      <c r="BN14" s="492"/>
      <c r="BO14" s="491" t="s">
        <v>631</v>
      </c>
      <c r="BP14" s="491"/>
      <c r="BQ14" s="491"/>
      <c r="BR14" s="491"/>
      <c r="BS14" s="491"/>
      <c r="BT14" s="491"/>
      <c r="BU14" s="491"/>
      <c r="BV14" s="491"/>
      <c r="BW14" s="491"/>
      <c r="BX14" s="491"/>
      <c r="BY14" s="491"/>
      <c r="BZ14" s="491"/>
      <c r="CA14" s="491"/>
      <c r="CB14" s="492"/>
    </row>
    <row r="15" spans="1:80" ht="15.75" x14ac:dyDescent="0.25">
      <c r="A15" s="487"/>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7"/>
      <c r="AN15" s="485"/>
      <c r="AO15" s="485"/>
      <c r="AP15" s="485"/>
      <c r="AQ15" s="485"/>
      <c r="AR15" s="485"/>
      <c r="AS15" s="485"/>
      <c r="AT15" s="485"/>
      <c r="AU15" s="485"/>
      <c r="AV15" s="485"/>
      <c r="AW15" s="485"/>
      <c r="AX15" s="485"/>
      <c r="AY15" s="485"/>
      <c r="AZ15" s="486"/>
      <c r="BA15" s="485"/>
      <c r="BB15" s="485"/>
      <c r="BC15" s="485"/>
      <c r="BD15" s="485"/>
      <c r="BE15" s="485"/>
      <c r="BF15" s="485"/>
      <c r="BG15" s="485"/>
      <c r="BH15" s="485"/>
      <c r="BI15" s="485"/>
      <c r="BJ15" s="485"/>
      <c r="BK15" s="485"/>
      <c r="BL15" s="485"/>
      <c r="BM15" s="485"/>
      <c r="BN15" s="486"/>
      <c r="BO15" s="485" t="s">
        <v>632</v>
      </c>
      <c r="BP15" s="485"/>
      <c r="BQ15" s="485"/>
      <c r="BR15" s="485"/>
      <c r="BS15" s="485"/>
      <c r="BT15" s="485"/>
      <c r="BU15" s="485"/>
      <c r="BV15" s="485"/>
      <c r="BW15" s="485"/>
      <c r="BX15" s="485"/>
      <c r="BY15" s="485"/>
      <c r="BZ15" s="485"/>
      <c r="CA15" s="485"/>
      <c r="CB15" s="486"/>
    </row>
    <row r="16" spans="1:80" s="131" customFormat="1" ht="16.5" thickBot="1" x14ac:dyDescent="0.3">
      <c r="A16" s="499"/>
      <c r="B16" s="499"/>
      <c r="C16" s="499"/>
      <c r="D16" s="499"/>
      <c r="E16" s="499"/>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499"/>
      <c r="BL16" s="499"/>
      <c r="BM16" s="499"/>
      <c r="BN16" s="499"/>
      <c r="BO16" s="499"/>
      <c r="BP16" s="499"/>
      <c r="BQ16" s="499"/>
      <c r="BR16" s="499"/>
      <c r="BS16" s="499"/>
      <c r="BT16" s="499"/>
      <c r="BU16" s="499"/>
      <c r="BV16" s="499"/>
      <c r="BW16" s="499"/>
      <c r="BX16" s="499"/>
      <c r="BY16" s="499"/>
      <c r="BZ16" s="499"/>
      <c r="CA16" s="499"/>
      <c r="CB16" s="499"/>
    </row>
    <row r="17" spans="1:80" ht="15.75" x14ac:dyDescent="0.25">
      <c r="A17" s="488" t="s">
        <v>46</v>
      </c>
      <c r="B17" s="489"/>
      <c r="C17" s="489"/>
      <c r="D17" s="489"/>
      <c r="E17" s="489"/>
      <c r="F17" s="467" t="s">
        <v>633</v>
      </c>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9"/>
      <c r="AM17" s="464">
        <v>31880</v>
      </c>
      <c r="AN17" s="465"/>
      <c r="AO17" s="465"/>
      <c r="AP17" s="465"/>
      <c r="AQ17" s="465"/>
      <c r="AR17" s="465"/>
      <c r="AS17" s="465"/>
      <c r="AT17" s="465"/>
      <c r="AU17" s="465"/>
      <c r="AV17" s="465"/>
      <c r="AW17" s="465"/>
      <c r="AX17" s="465"/>
      <c r="AY17" s="465"/>
      <c r="AZ17" s="465"/>
      <c r="BA17" s="465">
        <v>195</v>
      </c>
      <c r="BB17" s="465"/>
      <c r="BC17" s="465"/>
      <c r="BD17" s="465"/>
      <c r="BE17" s="465"/>
      <c r="BF17" s="465"/>
      <c r="BG17" s="465"/>
      <c r="BH17" s="465"/>
      <c r="BI17" s="465"/>
      <c r="BJ17" s="465"/>
      <c r="BK17" s="465"/>
      <c r="BL17" s="465"/>
      <c r="BM17" s="465"/>
      <c r="BN17" s="465"/>
      <c r="BO17" s="478">
        <f>AM17/BA17</f>
        <v>163.48717948717947</v>
      </c>
      <c r="BP17" s="478"/>
      <c r="BQ17" s="478"/>
      <c r="BR17" s="478"/>
      <c r="BS17" s="478"/>
      <c r="BT17" s="478"/>
      <c r="BU17" s="478"/>
      <c r="BV17" s="478"/>
      <c r="BW17" s="478"/>
      <c r="BX17" s="478"/>
      <c r="BY17" s="478"/>
      <c r="BZ17" s="478"/>
      <c r="CA17" s="478"/>
      <c r="CB17" s="478"/>
    </row>
    <row r="18" spans="1:80" ht="15.75" x14ac:dyDescent="0.25">
      <c r="A18" s="462"/>
      <c r="B18" s="463"/>
      <c r="C18" s="463"/>
      <c r="D18" s="463"/>
      <c r="E18" s="463"/>
      <c r="F18" s="459" t="s">
        <v>634</v>
      </c>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1"/>
      <c r="AM18" s="464"/>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78"/>
      <c r="BP18" s="478"/>
      <c r="BQ18" s="478"/>
      <c r="BR18" s="478"/>
      <c r="BS18" s="478"/>
      <c r="BT18" s="478"/>
      <c r="BU18" s="478"/>
      <c r="BV18" s="478"/>
      <c r="BW18" s="478"/>
      <c r="BX18" s="478"/>
      <c r="BY18" s="478"/>
      <c r="BZ18" s="478"/>
      <c r="CA18" s="478"/>
      <c r="CB18" s="478"/>
    </row>
    <row r="19" spans="1:80" ht="15.75" x14ac:dyDescent="0.25">
      <c r="A19" s="462"/>
      <c r="B19" s="463"/>
      <c r="C19" s="463"/>
      <c r="D19" s="463"/>
      <c r="E19" s="463"/>
      <c r="F19" s="459" t="s">
        <v>635</v>
      </c>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1"/>
      <c r="AM19" s="464"/>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78"/>
      <c r="BP19" s="478"/>
      <c r="BQ19" s="478"/>
      <c r="BR19" s="478"/>
      <c r="BS19" s="478"/>
      <c r="BT19" s="478"/>
      <c r="BU19" s="478"/>
      <c r="BV19" s="478"/>
      <c r="BW19" s="478"/>
      <c r="BX19" s="478"/>
      <c r="BY19" s="478"/>
      <c r="BZ19" s="478"/>
      <c r="CA19" s="478"/>
      <c r="CB19" s="478"/>
    </row>
    <row r="20" spans="1:80" ht="16.5" thickBot="1" x14ac:dyDescent="0.3">
      <c r="A20" s="462"/>
      <c r="B20" s="463"/>
      <c r="C20" s="463"/>
      <c r="D20" s="463"/>
      <c r="E20" s="463"/>
      <c r="F20" s="470" t="s">
        <v>636</v>
      </c>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2"/>
      <c r="AM20" s="464"/>
      <c r="AN20" s="465"/>
      <c r="AO20" s="465"/>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78"/>
      <c r="BP20" s="478"/>
      <c r="BQ20" s="478"/>
      <c r="BR20" s="478"/>
      <c r="BS20" s="478"/>
      <c r="BT20" s="478"/>
      <c r="BU20" s="478"/>
      <c r="BV20" s="478"/>
      <c r="BW20" s="478"/>
      <c r="BX20" s="478"/>
      <c r="BY20" s="478"/>
      <c r="BZ20" s="478"/>
      <c r="CA20" s="478"/>
      <c r="CB20" s="478"/>
    </row>
    <row r="21" spans="1:80" ht="16.5" thickBot="1" x14ac:dyDescent="0.3">
      <c r="A21" s="462"/>
      <c r="B21" s="463"/>
      <c r="C21" s="463"/>
      <c r="D21" s="463"/>
      <c r="E21" s="463"/>
      <c r="F21" s="483" t="s">
        <v>637</v>
      </c>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65"/>
      <c r="AN21" s="465"/>
      <c r="AO21" s="465"/>
      <c r="AP21" s="465"/>
      <c r="AQ21" s="465"/>
      <c r="AR21" s="465"/>
      <c r="AS21" s="465"/>
      <c r="AT21" s="465"/>
      <c r="AU21" s="465"/>
      <c r="AV21" s="465"/>
      <c r="AW21" s="465"/>
      <c r="AX21" s="465"/>
      <c r="AY21" s="465"/>
      <c r="AZ21" s="465"/>
      <c r="BA21" s="465"/>
      <c r="BB21" s="465"/>
      <c r="BC21" s="465"/>
      <c r="BD21" s="465"/>
      <c r="BE21" s="465"/>
      <c r="BF21" s="465"/>
      <c r="BG21" s="465"/>
      <c r="BH21" s="465"/>
      <c r="BI21" s="465"/>
      <c r="BJ21" s="465"/>
      <c r="BK21" s="465"/>
      <c r="BL21" s="465"/>
      <c r="BM21" s="465"/>
      <c r="BN21" s="465"/>
      <c r="BO21" s="465"/>
      <c r="BP21" s="465"/>
      <c r="BQ21" s="465"/>
      <c r="BR21" s="465"/>
      <c r="BS21" s="465"/>
      <c r="BT21" s="465"/>
      <c r="BU21" s="465"/>
      <c r="BV21" s="465"/>
      <c r="BW21" s="465"/>
      <c r="BX21" s="465"/>
      <c r="BY21" s="465"/>
      <c r="BZ21" s="465"/>
      <c r="CA21" s="465"/>
      <c r="CB21" s="465"/>
    </row>
    <row r="22" spans="1:80" ht="15.75" x14ac:dyDescent="0.25">
      <c r="A22" s="462" t="s">
        <v>47</v>
      </c>
      <c r="B22" s="463"/>
      <c r="C22" s="463"/>
      <c r="D22" s="463"/>
      <c r="E22" s="463"/>
      <c r="F22" s="467" t="s">
        <v>638</v>
      </c>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9"/>
      <c r="AM22" s="464"/>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5"/>
      <c r="BJ22" s="465"/>
      <c r="BK22" s="465"/>
      <c r="BL22" s="465"/>
      <c r="BM22" s="465"/>
      <c r="BN22" s="465"/>
      <c r="BO22" s="466"/>
      <c r="BP22" s="466"/>
      <c r="BQ22" s="466"/>
      <c r="BR22" s="466"/>
      <c r="BS22" s="466"/>
      <c r="BT22" s="466"/>
      <c r="BU22" s="466"/>
      <c r="BV22" s="466"/>
      <c r="BW22" s="466"/>
      <c r="BX22" s="466"/>
      <c r="BY22" s="466"/>
      <c r="BZ22" s="466"/>
      <c r="CA22" s="466"/>
      <c r="CB22" s="466"/>
    </row>
    <row r="23" spans="1:80" ht="15.75" x14ac:dyDescent="0.25">
      <c r="A23" s="462"/>
      <c r="B23" s="463"/>
      <c r="C23" s="463"/>
      <c r="D23" s="463"/>
      <c r="E23" s="463"/>
      <c r="F23" s="459" t="s">
        <v>639</v>
      </c>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1"/>
      <c r="AM23" s="464"/>
      <c r="AN23" s="465"/>
      <c r="AO23" s="465"/>
      <c r="AP23" s="465"/>
      <c r="AQ23" s="465"/>
      <c r="AR23" s="465"/>
      <c r="AS23" s="465"/>
      <c r="AT23" s="465"/>
      <c r="AU23" s="465"/>
      <c r="AV23" s="465"/>
      <c r="AW23" s="465"/>
      <c r="AX23" s="465"/>
      <c r="AY23" s="465"/>
      <c r="AZ23" s="465"/>
      <c r="BA23" s="465"/>
      <c r="BB23" s="465"/>
      <c r="BC23" s="465"/>
      <c r="BD23" s="465"/>
      <c r="BE23" s="465"/>
      <c r="BF23" s="465"/>
      <c r="BG23" s="465"/>
      <c r="BH23" s="465"/>
      <c r="BI23" s="465"/>
      <c r="BJ23" s="465"/>
      <c r="BK23" s="465"/>
      <c r="BL23" s="465"/>
      <c r="BM23" s="465"/>
      <c r="BN23" s="465"/>
      <c r="BO23" s="466"/>
      <c r="BP23" s="466"/>
      <c r="BQ23" s="466"/>
      <c r="BR23" s="466"/>
      <c r="BS23" s="466"/>
      <c r="BT23" s="466"/>
      <c r="BU23" s="466"/>
      <c r="BV23" s="466"/>
      <c r="BW23" s="466"/>
      <c r="BX23" s="466"/>
      <c r="BY23" s="466"/>
      <c r="BZ23" s="466"/>
      <c r="CA23" s="466"/>
      <c r="CB23" s="466"/>
    </row>
    <row r="24" spans="1:80" ht="16.5" thickBot="1" x14ac:dyDescent="0.3">
      <c r="A24" s="462"/>
      <c r="B24" s="463"/>
      <c r="C24" s="463"/>
      <c r="D24" s="463"/>
      <c r="E24" s="463"/>
      <c r="F24" s="459" t="s">
        <v>640</v>
      </c>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1"/>
      <c r="AM24" s="464"/>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6"/>
      <c r="BP24" s="466"/>
      <c r="BQ24" s="466"/>
      <c r="BR24" s="466"/>
      <c r="BS24" s="466"/>
      <c r="BT24" s="466"/>
      <c r="BU24" s="466"/>
      <c r="BV24" s="466"/>
      <c r="BW24" s="466"/>
      <c r="BX24" s="466"/>
      <c r="BY24" s="466"/>
      <c r="BZ24" s="466"/>
      <c r="CA24" s="466"/>
      <c r="CB24" s="466"/>
    </row>
    <row r="25" spans="1:80" ht="15.75" x14ac:dyDescent="0.25">
      <c r="A25" s="462" t="s">
        <v>48</v>
      </c>
      <c r="B25" s="463"/>
      <c r="C25" s="463"/>
      <c r="D25" s="463"/>
      <c r="E25" s="463"/>
      <c r="F25" s="467" t="s">
        <v>641</v>
      </c>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9"/>
      <c r="AM25" s="464"/>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78"/>
      <c r="BP25" s="478"/>
      <c r="BQ25" s="478"/>
      <c r="BR25" s="478"/>
      <c r="BS25" s="478"/>
      <c r="BT25" s="478"/>
      <c r="BU25" s="478"/>
      <c r="BV25" s="478"/>
      <c r="BW25" s="478"/>
      <c r="BX25" s="478"/>
      <c r="BY25" s="478"/>
      <c r="BZ25" s="478"/>
      <c r="CA25" s="478"/>
      <c r="CB25" s="478"/>
    </row>
    <row r="26" spans="1:80" ht="15.75" x14ac:dyDescent="0.25">
      <c r="A26" s="462"/>
      <c r="B26" s="463"/>
      <c r="C26" s="463"/>
      <c r="D26" s="463"/>
      <c r="E26" s="463"/>
      <c r="F26" s="459" t="s">
        <v>642</v>
      </c>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1"/>
      <c r="AM26" s="464"/>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78"/>
      <c r="BP26" s="478"/>
      <c r="BQ26" s="478"/>
      <c r="BR26" s="478"/>
      <c r="BS26" s="478"/>
      <c r="BT26" s="478"/>
      <c r="BU26" s="478"/>
      <c r="BV26" s="478"/>
      <c r="BW26" s="478"/>
      <c r="BX26" s="478"/>
      <c r="BY26" s="478"/>
      <c r="BZ26" s="478"/>
      <c r="CA26" s="478"/>
      <c r="CB26" s="478"/>
    </row>
    <row r="27" spans="1:80" ht="15.75" x14ac:dyDescent="0.25">
      <c r="A27" s="462"/>
      <c r="B27" s="463"/>
      <c r="C27" s="463"/>
      <c r="D27" s="463"/>
      <c r="E27" s="463"/>
      <c r="F27" s="459" t="s">
        <v>643</v>
      </c>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1"/>
      <c r="AM27" s="464"/>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78"/>
      <c r="BP27" s="478"/>
      <c r="BQ27" s="478"/>
      <c r="BR27" s="478"/>
      <c r="BS27" s="478"/>
      <c r="BT27" s="478"/>
      <c r="BU27" s="478"/>
      <c r="BV27" s="478"/>
      <c r="BW27" s="478"/>
      <c r="BX27" s="478"/>
      <c r="BY27" s="478"/>
      <c r="BZ27" s="478"/>
      <c r="CA27" s="478"/>
      <c r="CB27" s="478"/>
    </row>
    <row r="28" spans="1:80" ht="16.5" thickBot="1" x14ac:dyDescent="0.3">
      <c r="A28" s="462"/>
      <c r="B28" s="463"/>
      <c r="C28" s="463"/>
      <c r="D28" s="463"/>
      <c r="E28" s="463"/>
      <c r="F28" s="470" t="s">
        <v>644</v>
      </c>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2"/>
      <c r="AM28" s="464"/>
      <c r="AN28" s="465"/>
      <c r="AO28" s="465"/>
      <c r="AP28" s="465"/>
      <c r="AQ28" s="465"/>
      <c r="AR28" s="465"/>
      <c r="AS28" s="465"/>
      <c r="AT28" s="465"/>
      <c r="AU28" s="465"/>
      <c r="AV28" s="465"/>
      <c r="AW28" s="465"/>
      <c r="AX28" s="465"/>
      <c r="AY28" s="465"/>
      <c r="AZ28" s="465"/>
      <c r="BA28" s="465"/>
      <c r="BB28" s="465"/>
      <c r="BC28" s="465"/>
      <c r="BD28" s="465"/>
      <c r="BE28" s="465"/>
      <c r="BF28" s="465"/>
      <c r="BG28" s="465"/>
      <c r="BH28" s="465"/>
      <c r="BI28" s="465"/>
      <c r="BJ28" s="465"/>
      <c r="BK28" s="465"/>
      <c r="BL28" s="465"/>
      <c r="BM28" s="465"/>
      <c r="BN28" s="465"/>
      <c r="BO28" s="478"/>
      <c r="BP28" s="478"/>
      <c r="BQ28" s="478"/>
      <c r="BR28" s="478"/>
      <c r="BS28" s="478"/>
      <c r="BT28" s="478"/>
      <c r="BU28" s="478"/>
      <c r="BV28" s="478"/>
      <c r="BW28" s="478"/>
      <c r="BX28" s="478"/>
      <c r="BY28" s="478"/>
      <c r="BZ28" s="478"/>
      <c r="CA28" s="478"/>
      <c r="CB28" s="478"/>
    </row>
    <row r="29" spans="1:80" ht="16.5" thickBot="1" x14ac:dyDescent="0.3">
      <c r="A29" s="462"/>
      <c r="B29" s="463"/>
      <c r="C29" s="463"/>
      <c r="D29" s="463"/>
      <c r="E29" s="463"/>
      <c r="F29" s="470" t="s">
        <v>645</v>
      </c>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2"/>
      <c r="AM29" s="464">
        <v>1700495</v>
      </c>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78">
        <f>AM29/BA17</f>
        <v>8720.4871794871797</v>
      </c>
      <c r="BP29" s="478"/>
      <c r="BQ29" s="478"/>
      <c r="BR29" s="478"/>
      <c r="BS29" s="478"/>
      <c r="BT29" s="478"/>
      <c r="BU29" s="478"/>
      <c r="BV29" s="478"/>
      <c r="BW29" s="478"/>
      <c r="BX29" s="478"/>
      <c r="BY29" s="478"/>
      <c r="BZ29" s="478"/>
      <c r="CA29" s="478"/>
      <c r="CB29" s="478"/>
    </row>
    <row r="30" spans="1:80" ht="15.75" x14ac:dyDescent="0.25">
      <c r="A30" s="462"/>
      <c r="B30" s="463"/>
      <c r="C30" s="463"/>
      <c r="D30" s="463"/>
      <c r="E30" s="463"/>
      <c r="F30" s="479" t="s">
        <v>646</v>
      </c>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1"/>
      <c r="AM30" s="464"/>
      <c r="AN30" s="465"/>
      <c r="AO30" s="465"/>
      <c r="AP30" s="465"/>
      <c r="AQ30" s="465"/>
      <c r="AR30" s="465"/>
      <c r="AS30" s="465"/>
      <c r="AT30" s="465"/>
      <c r="AU30" s="465"/>
      <c r="AV30" s="465"/>
      <c r="AW30" s="465"/>
      <c r="AX30" s="465"/>
      <c r="AY30" s="465"/>
      <c r="AZ30" s="465"/>
      <c r="BA30" s="465"/>
      <c r="BB30" s="465"/>
      <c r="BC30" s="465"/>
      <c r="BD30" s="465"/>
      <c r="BE30" s="465"/>
      <c r="BF30" s="465"/>
      <c r="BG30" s="465"/>
      <c r="BH30" s="465"/>
      <c r="BI30" s="465"/>
      <c r="BJ30" s="465"/>
      <c r="BK30" s="465"/>
      <c r="BL30" s="465"/>
      <c r="BM30" s="465"/>
      <c r="BN30" s="465"/>
      <c r="BO30" s="466"/>
      <c r="BP30" s="466"/>
      <c r="BQ30" s="466"/>
      <c r="BR30" s="466"/>
      <c r="BS30" s="466"/>
      <c r="BT30" s="466"/>
      <c r="BU30" s="466"/>
      <c r="BV30" s="466"/>
      <c r="BW30" s="466"/>
      <c r="BX30" s="466"/>
      <c r="BY30" s="466"/>
      <c r="BZ30" s="466"/>
      <c r="CA30" s="466"/>
      <c r="CB30" s="466"/>
    </row>
    <row r="31" spans="1:80" ht="16.5" thickBot="1" x14ac:dyDescent="0.3">
      <c r="A31" s="462"/>
      <c r="B31" s="463"/>
      <c r="C31" s="463"/>
      <c r="D31" s="463"/>
      <c r="E31" s="463"/>
      <c r="F31" s="470" t="s">
        <v>599</v>
      </c>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2"/>
      <c r="AM31" s="464"/>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6"/>
      <c r="BP31" s="466"/>
      <c r="BQ31" s="466"/>
      <c r="BR31" s="466"/>
      <c r="BS31" s="466"/>
      <c r="BT31" s="466"/>
      <c r="BU31" s="466"/>
      <c r="BV31" s="466"/>
      <c r="BW31" s="466"/>
      <c r="BX31" s="466"/>
      <c r="BY31" s="466"/>
      <c r="BZ31" s="466"/>
      <c r="CA31" s="466"/>
      <c r="CB31" s="466"/>
    </row>
    <row r="32" spans="1:80" ht="15.75" x14ac:dyDescent="0.25">
      <c r="A32" s="462"/>
      <c r="B32" s="463"/>
      <c r="C32" s="463"/>
      <c r="D32" s="463"/>
      <c r="E32" s="463"/>
      <c r="F32" s="479" t="s">
        <v>647</v>
      </c>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1"/>
      <c r="AM32" s="464"/>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c r="BY32" s="465"/>
      <c r="BZ32" s="465"/>
      <c r="CA32" s="465"/>
      <c r="CB32" s="465"/>
    </row>
    <row r="33" spans="1:81" ht="15.75" x14ac:dyDescent="0.25">
      <c r="A33" s="462"/>
      <c r="B33" s="463"/>
      <c r="C33" s="463"/>
      <c r="D33" s="463"/>
      <c r="E33" s="463"/>
      <c r="F33" s="482" t="s">
        <v>648</v>
      </c>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c r="AM33" s="464"/>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5"/>
      <c r="BY33" s="465"/>
      <c r="BZ33" s="465"/>
      <c r="CA33" s="465"/>
      <c r="CB33" s="465"/>
    </row>
    <row r="34" spans="1:81" ht="15.75" x14ac:dyDescent="0.25">
      <c r="A34" s="462"/>
      <c r="B34" s="463"/>
      <c r="C34" s="463"/>
      <c r="D34" s="463"/>
      <c r="E34" s="463"/>
      <c r="F34" s="482" t="s">
        <v>649</v>
      </c>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c r="AM34" s="464"/>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row>
    <row r="35" spans="1:81" ht="15.75" x14ac:dyDescent="0.25">
      <c r="A35" s="462"/>
      <c r="B35" s="463"/>
      <c r="C35" s="463"/>
      <c r="D35" s="463"/>
      <c r="E35" s="463"/>
      <c r="F35" s="482" t="s">
        <v>650</v>
      </c>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c r="AM35" s="464"/>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65"/>
      <c r="BZ35" s="465"/>
      <c r="CA35" s="465"/>
      <c r="CB35" s="465"/>
    </row>
    <row r="36" spans="1:81" ht="16.5" thickBot="1" x14ac:dyDescent="0.3">
      <c r="A36" s="462"/>
      <c r="B36" s="463"/>
      <c r="C36" s="463"/>
      <c r="D36" s="463"/>
      <c r="E36" s="463"/>
      <c r="F36" s="470" t="s">
        <v>608</v>
      </c>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2"/>
      <c r="AM36" s="464"/>
      <c r="AN36" s="465"/>
      <c r="AO36" s="465"/>
      <c r="AP36" s="465"/>
      <c r="AQ36" s="465"/>
      <c r="AR36" s="465"/>
      <c r="AS36" s="465"/>
      <c r="AT36" s="465"/>
      <c r="AU36" s="465"/>
      <c r="AV36" s="465"/>
      <c r="AW36" s="465"/>
      <c r="AX36" s="465"/>
      <c r="AY36" s="465"/>
      <c r="AZ36" s="465"/>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c r="BY36" s="465"/>
      <c r="BZ36" s="465"/>
      <c r="CA36" s="465"/>
      <c r="CB36" s="465"/>
    </row>
    <row r="37" spans="1:81" ht="15.75" x14ac:dyDescent="0.25">
      <c r="A37" s="462"/>
      <c r="B37" s="463"/>
      <c r="C37" s="463"/>
      <c r="D37" s="463"/>
      <c r="E37" s="463"/>
      <c r="F37" s="479" t="s">
        <v>651</v>
      </c>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1"/>
      <c r="AM37" s="464"/>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6"/>
      <c r="BP37" s="466"/>
      <c r="BQ37" s="466"/>
      <c r="BR37" s="466"/>
      <c r="BS37" s="466"/>
      <c r="BT37" s="466"/>
      <c r="BU37" s="466"/>
      <c r="BV37" s="466"/>
      <c r="BW37" s="466"/>
      <c r="BX37" s="466"/>
      <c r="BY37" s="466"/>
      <c r="BZ37" s="466"/>
      <c r="CA37" s="466"/>
      <c r="CB37" s="466"/>
      <c r="CC37" s="177"/>
    </row>
    <row r="38" spans="1:81" ht="15.75" x14ac:dyDescent="0.25">
      <c r="A38" s="462"/>
      <c r="B38" s="463"/>
      <c r="C38" s="463"/>
      <c r="D38" s="463"/>
      <c r="E38" s="463"/>
      <c r="F38" s="482" t="s">
        <v>652</v>
      </c>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c r="AM38" s="464"/>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6"/>
      <c r="BP38" s="466"/>
      <c r="BQ38" s="466"/>
      <c r="BR38" s="466"/>
      <c r="BS38" s="466"/>
      <c r="BT38" s="466"/>
      <c r="BU38" s="466"/>
      <c r="BV38" s="466"/>
      <c r="BW38" s="466"/>
      <c r="BX38" s="466"/>
      <c r="BY38" s="466"/>
      <c r="BZ38" s="466"/>
      <c r="CA38" s="466"/>
      <c r="CB38" s="466"/>
    </row>
    <row r="39" spans="1:81" ht="16.5" thickBot="1" x14ac:dyDescent="0.3">
      <c r="A39" s="462"/>
      <c r="B39" s="463"/>
      <c r="C39" s="463"/>
      <c r="D39" s="463"/>
      <c r="E39" s="463"/>
      <c r="F39" s="482" t="s">
        <v>612</v>
      </c>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4"/>
      <c r="AM39" s="464"/>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65"/>
      <c r="BJ39" s="465"/>
      <c r="BK39" s="465"/>
      <c r="BL39" s="465"/>
      <c r="BM39" s="465"/>
      <c r="BN39" s="465"/>
      <c r="BO39" s="466"/>
      <c r="BP39" s="466"/>
      <c r="BQ39" s="466"/>
      <c r="BR39" s="466"/>
      <c r="BS39" s="466"/>
      <c r="BT39" s="466"/>
      <c r="BU39" s="466"/>
      <c r="BV39" s="466"/>
      <c r="BW39" s="466"/>
      <c r="BX39" s="466"/>
      <c r="BY39" s="466"/>
      <c r="BZ39" s="466"/>
      <c r="CA39" s="466"/>
      <c r="CB39" s="466"/>
    </row>
    <row r="40" spans="1:81" ht="15.75" x14ac:dyDescent="0.25">
      <c r="A40" s="462" t="s">
        <v>50</v>
      </c>
      <c r="B40" s="463"/>
      <c r="C40" s="463"/>
      <c r="D40" s="463"/>
      <c r="E40" s="463"/>
      <c r="F40" s="467" t="s">
        <v>653</v>
      </c>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9"/>
      <c r="AM40" s="464">
        <v>89740</v>
      </c>
      <c r="AN40" s="465"/>
      <c r="AO40" s="465"/>
      <c r="AP40" s="465"/>
      <c r="AQ40" s="465"/>
      <c r="AR40" s="465"/>
      <c r="AS40" s="465"/>
      <c r="AT40" s="465"/>
      <c r="AU40" s="465"/>
      <c r="AV40" s="465"/>
      <c r="AW40" s="465"/>
      <c r="AX40" s="465"/>
      <c r="AY40" s="465"/>
      <c r="AZ40" s="465"/>
      <c r="BA40" s="465"/>
      <c r="BB40" s="465"/>
      <c r="BC40" s="465"/>
      <c r="BD40" s="465"/>
      <c r="BE40" s="465"/>
      <c r="BF40" s="465"/>
      <c r="BG40" s="465"/>
      <c r="BH40" s="465"/>
      <c r="BI40" s="465"/>
      <c r="BJ40" s="465"/>
      <c r="BK40" s="465"/>
      <c r="BL40" s="465"/>
      <c r="BM40" s="465"/>
      <c r="BN40" s="465"/>
      <c r="BO40" s="478">
        <f>AM40/BA17</f>
        <v>460.20512820512823</v>
      </c>
      <c r="BP40" s="478"/>
      <c r="BQ40" s="478"/>
      <c r="BR40" s="478"/>
      <c r="BS40" s="478"/>
      <c r="BT40" s="478"/>
      <c r="BU40" s="478"/>
      <c r="BV40" s="478"/>
      <c r="BW40" s="478"/>
      <c r="BX40" s="478"/>
      <c r="BY40" s="478"/>
      <c r="BZ40" s="478"/>
      <c r="CA40" s="478"/>
      <c r="CB40" s="478"/>
    </row>
    <row r="41" spans="1:81" ht="15.75" x14ac:dyDescent="0.25">
      <c r="A41" s="462"/>
      <c r="B41" s="463"/>
      <c r="C41" s="463"/>
      <c r="D41" s="463"/>
      <c r="E41" s="463"/>
      <c r="F41" s="459" t="s">
        <v>654</v>
      </c>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1"/>
      <c r="AM41" s="464"/>
      <c r="AN41" s="465"/>
      <c r="AO41" s="465"/>
      <c r="AP41" s="465"/>
      <c r="AQ41" s="465"/>
      <c r="AR41" s="465"/>
      <c r="AS41" s="465"/>
      <c r="AT41" s="465"/>
      <c r="AU41" s="465"/>
      <c r="AV41" s="465"/>
      <c r="AW41" s="465"/>
      <c r="AX41" s="465"/>
      <c r="AY41" s="465"/>
      <c r="AZ41" s="465"/>
      <c r="BA41" s="465"/>
      <c r="BB41" s="465"/>
      <c r="BC41" s="465"/>
      <c r="BD41" s="465"/>
      <c r="BE41" s="465"/>
      <c r="BF41" s="465"/>
      <c r="BG41" s="465"/>
      <c r="BH41" s="465"/>
      <c r="BI41" s="465"/>
      <c r="BJ41" s="465"/>
      <c r="BK41" s="465"/>
      <c r="BL41" s="465"/>
      <c r="BM41" s="465"/>
      <c r="BN41" s="465"/>
      <c r="BO41" s="478"/>
      <c r="BP41" s="478"/>
      <c r="BQ41" s="478"/>
      <c r="BR41" s="478"/>
      <c r="BS41" s="478"/>
      <c r="BT41" s="478"/>
      <c r="BU41" s="478"/>
      <c r="BV41" s="478"/>
      <c r="BW41" s="478"/>
      <c r="BX41" s="478"/>
      <c r="BY41" s="478"/>
      <c r="BZ41" s="478"/>
      <c r="CA41" s="478"/>
      <c r="CB41" s="478"/>
    </row>
    <row r="42" spans="1:81" ht="15.75" x14ac:dyDescent="0.25">
      <c r="A42" s="462"/>
      <c r="B42" s="463"/>
      <c r="C42" s="463"/>
      <c r="D42" s="463"/>
      <c r="E42" s="463"/>
      <c r="F42" s="459" t="s">
        <v>655</v>
      </c>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1"/>
      <c r="AM42" s="464"/>
      <c r="AN42" s="465"/>
      <c r="AO42" s="465"/>
      <c r="AP42" s="465"/>
      <c r="AQ42" s="465"/>
      <c r="AR42" s="465"/>
      <c r="AS42" s="465"/>
      <c r="AT42" s="465"/>
      <c r="AU42" s="465"/>
      <c r="AV42" s="465"/>
      <c r="AW42" s="465"/>
      <c r="AX42" s="465"/>
      <c r="AY42" s="465"/>
      <c r="AZ42" s="465"/>
      <c r="BA42" s="465"/>
      <c r="BB42" s="465"/>
      <c r="BC42" s="465"/>
      <c r="BD42" s="465"/>
      <c r="BE42" s="465"/>
      <c r="BF42" s="465"/>
      <c r="BG42" s="465"/>
      <c r="BH42" s="465"/>
      <c r="BI42" s="465"/>
      <c r="BJ42" s="465"/>
      <c r="BK42" s="465"/>
      <c r="BL42" s="465"/>
      <c r="BM42" s="465"/>
      <c r="BN42" s="465"/>
      <c r="BO42" s="478"/>
      <c r="BP42" s="478"/>
      <c r="BQ42" s="478"/>
      <c r="BR42" s="478"/>
      <c r="BS42" s="478"/>
      <c r="BT42" s="478"/>
      <c r="BU42" s="478"/>
      <c r="BV42" s="478"/>
      <c r="BW42" s="478"/>
      <c r="BX42" s="478"/>
      <c r="BY42" s="478"/>
      <c r="BZ42" s="478"/>
      <c r="CA42" s="478"/>
      <c r="CB42" s="478"/>
    </row>
    <row r="43" spans="1:81" ht="16.5" thickBot="1" x14ac:dyDescent="0.3">
      <c r="A43" s="462"/>
      <c r="B43" s="463"/>
      <c r="C43" s="463"/>
      <c r="D43" s="463"/>
      <c r="E43" s="463"/>
      <c r="F43" s="470" t="s">
        <v>636</v>
      </c>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2"/>
      <c r="AM43" s="464"/>
      <c r="AN43" s="465"/>
      <c r="AO43" s="465"/>
      <c r="AP43" s="465"/>
      <c r="AQ43" s="465"/>
      <c r="AR43" s="465"/>
      <c r="AS43" s="465"/>
      <c r="AT43" s="465"/>
      <c r="AU43" s="465"/>
      <c r="AV43" s="465"/>
      <c r="AW43" s="465"/>
      <c r="AX43" s="465"/>
      <c r="AY43" s="465"/>
      <c r="AZ43" s="465"/>
      <c r="BA43" s="465"/>
      <c r="BB43" s="465"/>
      <c r="BC43" s="465"/>
      <c r="BD43" s="465"/>
      <c r="BE43" s="465"/>
      <c r="BF43" s="465"/>
      <c r="BG43" s="465"/>
      <c r="BH43" s="465"/>
      <c r="BI43" s="465"/>
      <c r="BJ43" s="465"/>
      <c r="BK43" s="465"/>
      <c r="BL43" s="465"/>
      <c r="BM43" s="465"/>
      <c r="BN43" s="465"/>
      <c r="BO43" s="478"/>
      <c r="BP43" s="478"/>
      <c r="BQ43" s="478"/>
      <c r="BR43" s="478"/>
      <c r="BS43" s="478"/>
      <c r="BT43" s="478"/>
      <c r="BU43" s="478"/>
      <c r="BV43" s="478"/>
      <c r="BW43" s="478"/>
      <c r="BX43" s="478"/>
      <c r="BY43" s="478"/>
      <c r="BZ43" s="478"/>
      <c r="CA43" s="478"/>
      <c r="CB43" s="478"/>
    </row>
    <row r="44" spans="1:81" ht="16.5" thickBot="1" x14ac:dyDescent="0.3">
      <c r="A44" s="462"/>
      <c r="B44" s="463"/>
      <c r="C44" s="463"/>
      <c r="D44" s="463"/>
      <c r="E44" s="463"/>
      <c r="F44" s="470" t="s">
        <v>637</v>
      </c>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2"/>
      <c r="AM44" s="464"/>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65"/>
      <c r="BZ44" s="465"/>
      <c r="CA44" s="465"/>
      <c r="CB44" s="465"/>
    </row>
    <row r="45" spans="1:81" ht="15.75" x14ac:dyDescent="0.25">
      <c r="A45" s="462" t="s">
        <v>52</v>
      </c>
      <c r="B45" s="463"/>
      <c r="C45" s="463"/>
      <c r="D45" s="463"/>
      <c r="E45" s="463"/>
      <c r="F45" s="467" t="s">
        <v>656</v>
      </c>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9"/>
      <c r="AM45" s="464"/>
      <c r="AN45" s="465"/>
      <c r="AO45" s="465"/>
      <c r="AP45" s="465"/>
      <c r="AQ45" s="465"/>
      <c r="AR45" s="465"/>
      <c r="AS45" s="465"/>
      <c r="AT45" s="465"/>
      <c r="AU45" s="465"/>
      <c r="AV45" s="465"/>
      <c r="AW45" s="465"/>
      <c r="AX45" s="465"/>
      <c r="AY45" s="465"/>
      <c r="AZ45" s="465"/>
      <c r="BA45" s="465"/>
      <c r="BB45" s="465"/>
      <c r="BC45" s="465"/>
      <c r="BD45" s="465"/>
      <c r="BE45" s="465"/>
      <c r="BF45" s="465"/>
      <c r="BG45" s="465"/>
      <c r="BH45" s="465"/>
      <c r="BI45" s="465"/>
      <c r="BJ45" s="465"/>
      <c r="BK45" s="465"/>
      <c r="BL45" s="465"/>
      <c r="BM45" s="465"/>
      <c r="BN45" s="465"/>
      <c r="BO45" s="466"/>
      <c r="BP45" s="466"/>
      <c r="BQ45" s="466"/>
      <c r="BR45" s="466"/>
      <c r="BS45" s="466"/>
      <c r="BT45" s="466"/>
      <c r="BU45" s="466"/>
      <c r="BV45" s="466"/>
      <c r="BW45" s="466"/>
      <c r="BX45" s="466"/>
      <c r="BY45" s="466"/>
      <c r="BZ45" s="466"/>
      <c r="CA45" s="466"/>
      <c r="CB45" s="466"/>
    </row>
    <row r="46" spans="1:81" ht="15.75" x14ac:dyDescent="0.25">
      <c r="A46" s="462"/>
      <c r="B46" s="463"/>
      <c r="C46" s="463"/>
      <c r="D46" s="463"/>
      <c r="E46" s="463"/>
      <c r="F46" s="459" t="s">
        <v>657</v>
      </c>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1"/>
      <c r="AM46" s="464"/>
      <c r="AN46" s="465"/>
      <c r="AO46" s="465"/>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465"/>
      <c r="BM46" s="465"/>
      <c r="BN46" s="465"/>
      <c r="BO46" s="466"/>
      <c r="BP46" s="466"/>
      <c r="BQ46" s="466"/>
      <c r="BR46" s="466"/>
      <c r="BS46" s="466"/>
      <c r="BT46" s="466"/>
      <c r="BU46" s="466"/>
      <c r="BV46" s="466"/>
      <c r="BW46" s="466"/>
      <c r="BX46" s="466"/>
      <c r="BY46" s="466"/>
      <c r="BZ46" s="466"/>
      <c r="CA46" s="466"/>
      <c r="CB46" s="466"/>
    </row>
    <row r="47" spans="1:81" ht="15.75" x14ac:dyDescent="0.25">
      <c r="A47" s="462"/>
      <c r="B47" s="463"/>
      <c r="C47" s="463"/>
      <c r="D47" s="463"/>
      <c r="E47" s="463"/>
      <c r="F47" s="459" t="s">
        <v>658</v>
      </c>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1"/>
      <c r="AM47" s="464"/>
      <c r="AN47" s="465"/>
      <c r="AO47" s="465"/>
      <c r="AP47" s="465"/>
      <c r="AQ47" s="465"/>
      <c r="AR47" s="465"/>
      <c r="AS47" s="465"/>
      <c r="AT47" s="465"/>
      <c r="AU47" s="465"/>
      <c r="AV47" s="465"/>
      <c r="AW47" s="465"/>
      <c r="AX47" s="465"/>
      <c r="AY47" s="465"/>
      <c r="AZ47" s="465"/>
      <c r="BA47" s="465"/>
      <c r="BB47" s="465"/>
      <c r="BC47" s="465"/>
      <c r="BD47" s="465"/>
      <c r="BE47" s="465"/>
      <c r="BF47" s="465"/>
      <c r="BG47" s="465"/>
      <c r="BH47" s="465"/>
      <c r="BI47" s="465"/>
      <c r="BJ47" s="465"/>
      <c r="BK47" s="465"/>
      <c r="BL47" s="465"/>
      <c r="BM47" s="465"/>
      <c r="BN47" s="465"/>
      <c r="BO47" s="466"/>
      <c r="BP47" s="466"/>
      <c r="BQ47" s="466"/>
      <c r="BR47" s="466"/>
      <c r="BS47" s="466"/>
      <c r="BT47" s="466"/>
      <c r="BU47" s="466"/>
      <c r="BV47" s="466"/>
      <c r="BW47" s="466"/>
      <c r="BX47" s="466"/>
      <c r="BY47" s="466"/>
      <c r="BZ47" s="466"/>
      <c r="CA47" s="466"/>
      <c r="CB47" s="466"/>
    </row>
    <row r="48" spans="1:81" ht="15.75" x14ac:dyDescent="0.25">
      <c r="A48" s="462"/>
      <c r="B48" s="463"/>
      <c r="C48" s="463"/>
      <c r="D48" s="463"/>
      <c r="E48" s="463"/>
      <c r="F48" s="459" t="s">
        <v>659</v>
      </c>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1"/>
      <c r="AM48" s="464"/>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6"/>
      <c r="BP48" s="466"/>
      <c r="BQ48" s="466"/>
      <c r="BR48" s="466"/>
      <c r="BS48" s="466"/>
      <c r="BT48" s="466"/>
      <c r="BU48" s="466"/>
      <c r="BV48" s="466"/>
      <c r="BW48" s="466"/>
      <c r="BX48" s="466"/>
      <c r="BY48" s="466"/>
      <c r="BZ48" s="466"/>
      <c r="CA48" s="466"/>
      <c r="CB48" s="466"/>
    </row>
    <row r="49" spans="1:80" ht="15.75" x14ac:dyDescent="0.25">
      <c r="A49" s="462"/>
      <c r="B49" s="463"/>
      <c r="C49" s="463"/>
      <c r="D49" s="463"/>
      <c r="E49" s="463"/>
      <c r="F49" s="459" t="s">
        <v>660</v>
      </c>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1"/>
      <c r="AM49" s="464"/>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65"/>
      <c r="BJ49" s="465"/>
      <c r="BK49" s="465"/>
      <c r="BL49" s="465"/>
      <c r="BM49" s="465"/>
      <c r="BN49" s="465"/>
      <c r="BO49" s="466"/>
      <c r="BP49" s="466"/>
      <c r="BQ49" s="466"/>
      <c r="BR49" s="466"/>
      <c r="BS49" s="466"/>
      <c r="BT49" s="466"/>
      <c r="BU49" s="466"/>
      <c r="BV49" s="466"/>
      <c r="BW49" s="466"/>
      <c r="BX49" s="466"/>
      <c r="BY49" s="466"/>
      <c r="BZ49" s="466"/>
      <c r="CA49" s="466"/>
      <c r="CB49" s="466"/>
    </row>
    <row r="50" spans="1:80" ht="16.5" thickBot="1" x14ac:dyDescent="0.3">
      <c r="A50" s="462"/>
      <c r="B50" s="463"/>
      <c r="C50" s="463"/>
      <c r="D50" s="463"/>
      <c r="E50" s="463"/>
      <c r="F50" s="470" t="s">
        <v>636</v>
      </c>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2"/>
      <c r="AM50" s="464"/>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65"/>
      <c r="BJ50" s="465"/>
      <c r="BK50" s="465"/>
      <c r="BL50" s="465"/>
      <c r="BM50" s="465"/>
      <c r="BN50" s="465"/>
      <c r="BO50" s="466"/>
      <c r="BP50" s="466"/>
      <c r="BQ50" s="466"/>
      <c r="BR50" s="466"/>
      <c r="BS50" s="466"/>
      <c r="BT50" s="466"/>
      <c r="BU50" s="466"/>
      <c r="BV50" s="466"/>
      <c r="BW50" s="466"/>
      <c r="BX50" s="466"/>
      <c r="BY50" s="466"/>
      <c r="BZ50" s="466"/>
      <c r="CA50" s="466"/>
      <c r="CB50" s="466"/>
    </row>
    <row r="51" spans="1:80" ht="16.5" thickBot="1" x14ac:dyDescent="0.3">
      <c r="A51" s="473"/>
      <c r="B51" s="474"/>
      <c r="C51" s="474"/>
      <c r="D51" s="474"/>
      <c r="E51" s="474"/>
      <c r="F51" s="475" t="s">
        <v>637</v>
      </c>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7"/>
      <c r="AM51" s="464"/>
      <c r="AN51" s="465"/>
      <c r="AO51" s="465"/>
      <c r="AP51" s="465"/>
      <c r="AQ51" s="465"/>
      <c r="AR51" s="465"/>
      <c r="AS51" s="465"/>
      <c r="AT51" s="465"/>
      <c r="AU51" s="465"/>
      <c r="AV51" s="465"/>
      <c r="AW51" s="465"/>
      <c r="AX51" s="465"/>
      <c r="AY51" s="465"/>
      <c r="AZ51" s="465"/>
      <c r="BA51" s="465"/>
      <c r="BB51" s="465"/>
      <c r="BC51" s="465"/>
      <c r="BD51" s="465"/>
      <c r="BE51" s="465"/>
      <c r="BF51" s="465"/>
      <c r="BG51" s="465"/>
      <c r="BH51" s="465"/>
      <c r="BI51" s="465"/>
      <c r="BJ51" s="465"/>
      <c r="BK51" s="465"/>
      <c r="BL51" s="465"/>
      <c r="BM51" s="465"/>
      <c r="BN51" s="465"/>
      <c r="BO51" s="466"/>
      <c r="BP51" s="466"/>
      <c r="BQ51" s="466"/>
      <c r="BR51" s="466"/>
      <c r="BS51" s="466"/>
      <c r="BT51" s="466"/>
      <c r="BU51" s="466"/>
      <c r="BV51" s="466"/>
      <c r="BW51" s="466"/>
      <c r="BX51" s="466"/>
      <c r="BY51" s="466"/>
      <c r="BZ51" s="466"/>
      <c r="CA51" s="466"/>
      <c r="CB51" s="466"/>
    </row>
    <row r="52" spans="1:80" ht="15.75" x14ac:dyDescent="0.25">
      <c r="A52" s="462" t="s">
        <v>53</v>
      </c>
      <c r="B52" s="463"/>
      <c r="C52" s="463"/>
      <c r="D52" s="463"/>
      <c r="E52" s="463"/>
      <c r="F52" s="467" t="s">
        <v>661</v>
      </c>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9"/>
      <c r="AM52" s="464"/>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6"/>
      <c r="BP52" s="466"/>
      <c r="BQ52" s="466"/>
      <c r="BR52" s="466"/>
      <c r="BS52" s="466"/>
      <c r="BT52" s="466"/>
      <c r="BU52" s="466"/>
      <c r="BV52" s="466"/>
      <c r="BW52" s="466"/>
      <c r="BX52" s="466"/>
      <c r="BY52" s="466"/>
      <c r="BZ52" s="466"/>
      <c r="CA52" s="466"/>
      <c r="CB52" s="466"/>
    </row>
    <row r="53" spans="1:80" ht="15.75" x14ac:dyDescent="0.25">
      <c r="A53" s="462"/>
      <c r="B53" s="463"/>
      <c r="C53" s="463"/>
      <c r="D53" s="463"/>
      <c r="E53" s="463"/>
      <c r="F53" s="459" t="s">
        <v>662</v>
      </c>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1"/>
      <c r="AM53" s="464"/>
      <c r="AN53" s="465"/>
      <c r="AO53" s="465"/>
      <c r="AP53" s="465"/>
      <c r="AQ53" s="465"/>
      <c r="AR53" s="465"/>
      <c r="AS53" s="465"/>
      <c r="AT53" s="465"/>
      <c r="AU53" s="465"/>
      <c r="AV53" s="465"/>
      <c r="AW53" s="465"/>
      <c r="AX53" s="465"/>
      <c r="AY53" s="465"/>
      <c r="AZ53" s="465"/>
      <c r="BA53" s="465"/>
      <c r="BB53" s="465"/>
      <c r="BC53" s="465"/>
      <c r="BD53" s="465"/>
      <c r="BE53" s="465"/>
      <c r="BF53" s="465"/>
      <c r="BG53" s="465"/>
      <c r="BH53" s="465"/>
      <c r="BI53" s="465"/>
      <c r="BJ53" s="465"/>
      <c r="BK53" s="465"/>
      <c r="BL53" s="465"/>
      <c r="BM53" s="465"/>
      <c r="BN53" s="465"/>
      <c r="BO53" s="466"/>
      <c r="BP53" s="466"/>
      <c r="BQ53" s="466"/>
      <c r="BR53" s="466"/>
      <c r="BS53" s="466"/>
      <c r="BT53" s="466"/>
      <c r="BU53" s="466"/>
      <c r="BV53" s="466"/>
      <c r="BW53" s="466"/>
      <c r="BX53" s="466"/>
      <c r="BY53" s="466"/>
      <c r="BZ53" s="466"/>
      <c r="CA53" s="466"/>
      <c r="CB53" s="466"/>
    </row>
    <row r="54" spans="1:80" ht="15.75" x14ac:dyDescent="0.25">
      <c r="A54" s="462"/>
      <c r="B54" s="463"/>
      <c r="C54" s="463"/>
      <c r="D54" s="463"/>
      <c r="E54" s="463"/>
      <c r="F54" s="459" t="s">
        <v>663</v>
      </c>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1"/>
      <c r="AM54" s="464"/>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6"/>
      <c r="BP54" s="466"/>
      <c r="BQ54" s="466"/>
      <c r="BR54" s="466"/>
      <c r="BS54" s="466"/>
      <c r="BT54" s="466"/>
      <c r="BU54" s="466"/>
      <c r="BV54" s="466"/>
      <c r="BW54" s="466"/>
      <c r="BX54" s="466"/>
      <c r="BY54" s="466"/>
      <c r="BZ54" s="466"/>
      <c r="CA54" s="466"/>
      <c r="CB54" s="466"/>
    </row>
    <row r="55" spans="1:80" ht="15.75" x14ac:dyDescent="0.25">
      <c r="A55" s="462"/>
      <c r="B55" s="463"/>
      <c r="C55" s="463"/>
      <c r="D55" s="463"/>
      <c r="E55" s="463"/>
      <c r="F55" s="459" t="s">
        <v>664</v>
      </c>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1"/>
      <c r="AM55" s="464"/>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6"/>
      <c r="BP55" s="466"/>
      <c r="BQ55" s="466"/>
      <c r="BR55" s="466"/>
      <c r="BS55" s="466"/>
      <c r="BT55" s="466"/>
      <c r="BU55" s="466"/>
      <c r="BV55" s="466"/>
      <c r="BW55" s="466"/>
      <c r="BX55" s="466"/>
      <c r="BY55" s="466"/>
      <c r="BZ55" s="466"/>
      <c r="CA55" s="466"/>
      <c r="CB55" s="466"/>
    </row>
    <row r="56" spans="1:80" ht="15.75" x14ac:dyDescent="0.25">
      <c r="A56" s="462"/>
      <c r="B56" s="463"/>
      <c r="C56" s="463"/>
      <c r="D56" s="463"/>
      <c r="E56" s="463"/>
      <c r="F56" s="459" t="s">
        <v>665</v>
      </c>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1"/>
      <c r="AM56" s="464"/>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6"/>
      <c r="BP56" s="466"/>
      <c r="BQ56" s="466"/>
      <c r="BR56" s="466"/>
      <c r="BS56" s="466"/>
      <c r="BT56" s="466"/>
      <c r="BU56" s="466"/>
      <c r="BV56" s="466"/>
      <c r="BW56" s="466"/>
      <c r="BX56" s="466"/>
      <c r="BY56" s="466"/>
      <c r="BZ56" s="466"/>
      <c r="CA56" s="466"/>
      <c r="CB56" s="466"/>
    </row>
    <row r="57" spans="1:80" ht="15.75" x14ac:dyDescent="0.25">
      <c r="A57" s="462"/>
      <c r="B57" s="463"/>
      <c r="C57" s="463"/>
      <c r="D57" s="463"/>
      <c r="E57" s="463"/>
      <c r="F57" s="459" t="s">
        <v>666</v>
      </c>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1"/>
      <c r="AM57" s="464"/>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6"/>
      <c r="BP57" s="466"/>
      <c r="BQ57" s="466"/>
      <c r="BR57" s="466"/>
      <c r="BS57" s="466"/>
      <c r="BT57" s="466"/>
      <c r="BU57" s="466"/>
      <c r="BV57" s="466"/>
      <c r="BW57" s="466"/>
      <c r="BX57" s="466"/>
      <c r="BY57" s="466"/>
      <c r="BZ57" s="466"/>
      <c r="CA57" s="466"/>
      <c r="CB57" s="466"/>
    </row>
    <row r="58" spans="1:80" ht="15.75" x14ac:dyDescent="0.25">
      <c r="A58" s="462"/>
      <c r="B58" s="463"/>
      <c r="C58" s="463"/>
      <c r="D58" s="463"/>
      <c r="E58" s="463"/>
      <c r="F58" s="459" t="s">
        <v>667</v>
      </c>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1"/>
      <c r="AM58" s="464"/>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5"/>
      <c r="BN58" s="465"/>
      <c r="BO58" s="466"/>
      <c r="BP58" s="466"/>
      <c r="BQ58" s="466"/>
      <c r="BR58" s="466"/>
      <c r="BS58" s="466"/>
      <c r="BT58" s="466"/>
      <c r="BU58" s="466"/>
      <c r="BV58" s="466"/>
      <c r="BW58" s="466"/>
      <c r="BX58" s="466"/>
      <c r="BY58" s="466"/>
      <c r="BZ58" s="466"/>
      <c r="CA58" s="466"/>
      <c r="CB58" s="466"/>
    </row>
    <row r="59" spans="1:80" ht="15.75" x14ac:dyDescent="0.25">
      <c r="A59" s="462"/>
      <c r="B59" s="463"/>
      <c r="C59" s="463"/>
      <c r="D59" s="463"/>
      <c r="E59" s="463"/>
      <c r="F59" s="459" t="s">
        <v>668</v>
      </c>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1"/>
      <c r="AM59" s="464"/>
      <c r="AN59" s="465"/>
      <c r="AO59" s="465"/>
      <c r="AP59" s="465"/>
      <c r="AQ59" s="465"/>
      <c r="AR59" s="465"/>
      <c r="AS59" s="465"/>
      <c r="AT59" s="465"/>
      <c r="AU59" s="465"/>
      <c r="AV59" s="465"/>
      <c r="AW59" s="465"/>
      <c r="AX59" s="465"/>
      <c r="AY59" s="465"/>
      <c r="AZ59" s="465"/>
      <c r="BA59" s="465"/>
      <c r="BB59" s="465"/>
      <c r="BC59" s="465"/>
      <c r="BD59" s="465"/>
      <c r="BE59" s="465"/>
      <c r="BF59" s="465"/>
      <c r="BG59" s="465"/>
      <c r="BH59" s="465"/>
      <c r="BI59" s="465"/>
      <c r="BJ59" s="465"/>
      <c r="BK59" s="465"/>
      <c r="BL59" s="465"/>
      <c r="BM59" s="465"/>
      <c r="BN59" s="465"/>
      <c r="BO59" s="466"/>
      <c r="BP59" s="466"/>
      <c r="BQ59" s="466"/>
      <c r="BR59" s="466"/>
      <c r="BS59" s="466"/>
      <c r="BT59" s="466"/>
      <c r="BU59" s="466"/>
      <c r="BV59" s="466"/>
      <c r="BW59" s="466"/>
      <c r="BX59" s="466"/>
      <c r="BY59" s="466"/>
      <c r="BZ59" s="466"/>
      <c r="CA59" s="466"/>
      <c r="CB59" s="466"/>
    </row>
    <row r="60" spans="1:80" ht="15.75" x14ac:dyDescent="0.25">
      <c r="A60" s="462"/>
      <c r="B60" s="463"/>
      <c r="C60" s="463"/>
      <c r="D60" s="463"/>
      <c r="E60" s="463"/>
      <c r="F60" s="459" t="s">
        <v>669</v>
      </c>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1"/>
      <c r="AM60" s="464"/>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465"/>
      <c r="BJ60" s="465"/>
      <c r="BK60" s="465"/>
      <c r="BL60" s="465"/>
      <c r="BM60" s="465"/>
      <c r="BN60" s="465"/>
      <c r="BO60" s="466"/>
      <c r="BP60" s="466"/>
      <c r="BQ60" s="466"/>
      <c r="BR60" s="466"/>
      <c r="BS60" s="466"/>
      <c r="BT60" s="466"/>
      <c r="BU60" s="466"/>
      <c r="BV60" s="466"/>
      <c r="BW60" s="466"/>
      <c r="BX60" s="466"/>
      <c r="BY60" s="466"/>
      <c r="BZ60" s="466"/>
      <c r="CA60" s="466"/>
      <c r="CB60" s="466"/>
    </row>
    <row r="61" spans="1:80" ht="16.5" thickBot="1" x14ac:dyDescent="0.3">
      <c r="A61" s="462"/>
      <c r="B61" s="463"/>
      <c r="C61" s="463"/>
      <c r="D61" s="463"/>
      <c r="E61" s="463"/>
      <c r="F61" s="470" t="s">
        <v>636</v>
      </c>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2"/>
      <c r="AM61" s="464"/>
      <c r="AN61" s="465"/>
      <c r="AO61" s="465"/>
      <c r="AP61" s="465"/>
      <c r="AQ61" s="465"/>
      <c r="AR61" s="465"/>
      <c r="AS61" s="465"/>
      <c r="AT61" s="465"/>
      <c r="AU61" s="465"/>
      <c r="AV61" s="465"/>
      <c r="AW61" s="465"/>
      <c r="AX61" s="465"/>
      <c r="AY61" s="465"/>
      <c r="AZ61" s="465"/>
      <c r="BA61" s="465"/>
      <c r="BB61" s="465"/>
      <c r="BC61" s="465"/>
      <c r="BD61" s="465"/>
      <c r="BE61" s="465"/>
      <c r="BF61" s="465"/>
      <c r="BG61" s="465"/>
      <c r="BH61" s="465"/>
      <c r="BI61" s="465"/>
      <c r="BJ61" s="465"/>
      <c r="BK61" s="465"/>
      <c r="BL61" s="465"/>
      <c r="BM61" s="465"/>
      <c r="BN61" s="465"/>
      <c r="BO61" s="466"/>
      <c r="BP61" s="466"/>
      <c r="BQ61" s="466"/>
      <c r="BR61" s="466"/>
      <c r="BS61" s="466"/>
      <c r="BT61" s="466"/>
      <c r="BU61" s="466"/>
      <c r="BV61" s="466"/>
      <c r="BW61" s="466"/>
      <c r="BX61" s="466"/>
      <c r="BY61" s="466"/>
      <c r="BZ61" s="466"/>
      <c r="CA61" s="466"/>
      <c r="CB61" s="466"/>
    </row>
    <row r="62" spans="1:80" ht="16.5" thickBot="1" x14ac:dyDescent="0.3">
      <c r="A62" s="473"/>
      <c r="B62" s="474"/>
      <c r="C62" s="474"/>
      <c r="D62" s="474"/>
      <c r="E62" s="474"/>
      <c r="F62" s="475" t="s">
        <v>637</v>
      </c>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7"/>
      <c r="AM62" s="464"/>
      <c r="AN62" s="465"/>
      <c r="AO62" s="465"/>
      <c r="AP62" s="465"/>
      <c r="AQ62" s="465"/>
      <c r="AR62" s="465"/>
      <c r="AS62" s="465"/>
      <c r="AT62" s="465"/>
      <c r="AU62" s="465"/>
      <c r="AV62" s="465"/>
      <c r="AW62" s="465"/>
      <c r="AX62" s="465"/>
      <c r="AY62" s="465"/>
      <c r="AZ62" s="465"/>
      <c r="BA62" s="465"/>
      <c r="BB62" s="465"/>
      <c r="BC62" s="465"/>
      <c r="BD62" s="465"/>
      <c r="BE62" s="465"/>
      <c r="BF62" s="465"/>
      <c r="BG62" s="465"/>
      <c r="BH62" s="465"/>
      <c r="BI62" s="465"/>
      <c r="BJ62" s="465"/>
      <c r="BK62" s="465"/>
      <c r="BL62" s="465"/>
      <c r="BM62" s="465"/>
      <c r="BN62" s="465"/>
      <c r="BO62" s="466"/>
      <c r="BP62" s="466"/>
      <c r="BQ62" s="466"/>
      <c r="BR62" s="466"/>
      <c r="BS62" s="466"/>
      <c r="BT62" s="466"/>
      <c r="BU62" s="466"/>
      <c r="BV62" s="466"/>
      <c r="BW62" s="466"/>
      <c r="BX62" s="466"/>
      <c r="BY62" s="466"/>
      <c r="BZ62" s="466"/>
      <c r="CA62" s="466"/>
      <c r="CB62" s="466"/>
    </row>
    <row r="64" spans="1:80" ht="15.75" x14ac:dyDescent="0.25">
      <c r="A64" s="174"/>
      <c r="B64" s="174"/>
      <c r="C64" s="174"/>
      <c r="D64" s="174"/>
      <c r="E64" s="174"/>
      <c r="F64" s="174"/>
      <c r="G64" s="174"/>
      <c r="H64" s="174"/>
      <c r="I64" s="174"/>
      <c r="J64" s="174"/>
      <c r="K64" s="174"/>
      <c r="L64" s="174"/>
      <c r="M64" s="174"/>
      <c r="N64" s="174"/>
      <c r="O64" s="174"/>
      <c r="P64" s="174"/>
      <c r="Q64" s="174"/>
      <c r="R64" s="174"/>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1"/>
      <c r="CA64" s="171"/>
      <c r="CB64" s="171"/>
    </row>
    <row r="65" spans="1:80" x14ac:dyDescent="0.25">
      <c r="A65" s="493" t="s">
        <v>670</v>
      </c>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3"/>
      <c r="AY65" s="493"/>
      <c r="AZ65" s="493"/>
      <c r="BA65" s="493"/>
      <c r="BB65" s="493"/>
      <c r="BC65" s="493"/>
      <c r="BD65" s="493"/>
      <c r="BE65" s="493"/>
      <c r="BF65" s="493"/>
      <c r="BG65" s="493"/>
      <c r="BH65" s="493"/>
      <c r="BI65" s="493"/>
      <c r="BJ65" s="493"/>
      <c r="BK65" s="493"/>
      <c r="BL65" s="493"/>
      <c r="BM65" s="493"/>
      <c r="BN65" s="493"/>
      <c r="BO65" s="493"/>
      <c r="BP65" s="493"/>
      <c r="BQ65" s="493"/>
      <c r="BR65" s="493"/>
      <c r="BS65" s="493"/>
      <c r="BT65" s="493"/>
      <c r="BU65" s="493"/>
      <c r="BV65" s="493"/>
      <c r="BW65" s="493"/>
      <c r="BX65" s="493"/>
      <c r="BY65" s="493"/>
      <c r="BZ65" s="493"/>
      <c r="CA65" s="493"/>
      <c r="CB65" s="493"/>
    </row>
    <row r="66" spans="1:80" x14ac:dyDescent="0.25">
      <c r="A66" s="493"/>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493"/>
      <c r="BA66" s="493"/>
      <c r="BB66" s="493"/>
      <c r="BC66" s="493"/>
      <c r="BD66" s="493"/>
      <c r="BE66" s="493"/>
      <c r="BF66" s="493"/>
      <c r="BG66" s="493"/>
      <c r="BH66" s="493"/>
      <c r="BI66" s="493"/>
      <c r="BJ66" s="493"/>
      <c r="BK66" s="493"/>
      <c r="BL66" s="493"/>
      <c r="BM66" s="493"/>
      <c r="BN66" s="493"/>
      <c r="BO66" s="493"/>
      <c r="BP66" s="493"/>
      <c r="BQ66" s="493"/>
      <c r="BR66" s="493"/>
      <c r="BS66" s="493"/>
      <c r="BT66" s="493"/>
      <c r="BU66" s="493"/>
      <c r="BV66" s="493"/>
      <c r="BW66" s="493"/>
      <c r="BX66" s="493"/>
      <c r="BY66" s="493"/>
      <c r="BZ66" s="493"/>
      <c r="CA66" s="493"/>
      <c r="CB66" s="493"/>
    </row>
  </sheetData>
  <mergeCells count="171">
    <mergeCell ref="A65:CB66"/>
    <mergeCell ref="A7:CB7"/>
    <mergeCell ref="A8:CB8"/>
    <mergeCell ref="BO10:CB10"/>
    <mergeCell ref="AM10:AZ10"/>
    <mergeCell ref="BA10:BN10"/>
    <mergeCell ref="A10:AL10"/>
    <mergeCell ref="A11:AL11"/>
    <mergeCell ref="AM11:AZ11"/>
    <mergeCell ref="BA11:BN11"/>
    <mergeCell ref="A16:AL16"/>
    <mergeCell ref="AM16:AQ16"/>
    <mergeCell ref="AR16:AV16"/>
    <mergeCell ref="AW16:AZ16"/>
    <mergeCell ref="BA16:BE16"/>
    <mergeCell ref="BF16:BJ16"/>
    <mergeCell ref="BK16:BN16"/>
    <mergeCell ref="BO16:BS16"/>
    <mergeCell ref="BT16:BX16"/>
    <mergeCell ref="BY16:CB16"/>
    <mergeCell ref="A14:AL14"/>
    <mergeCell ref="AM14:AZ14"/>
    <mergeCell ref="BA14:BN14"/>
    <mergeCell ref="BO14:CB14"/>
    <mergeCell ref="A13:AL13"/>
    <mergeCell ref="AM13:AZ13"/>
    <mergeCell ref="BO11:CB11"/>
    <mergeCell ref="A12:AL12"/>
    <mergeCell ref="AM12:AZ12"/>
    <mergeCell ref="BA12:BN12"/>
    <mergeCell ref="BO12:CB12"/>
    <mergeCell ref="BA13:BN13"/>
    <mergeCell ref="BO13:CB13"/>
    <mergeCell ref="A20:E20"/>
    <mergeCell ref="F20:AL20"/>
    <mergeCell ref="A21:E21"/>
    <mergeCell ref="F21:AL21"/>
    <mergeCell ref="F18:AL18"/>
    <mergeCell ref="A19:E19"/>
    <mergeCell ref="F19:AL19"/>
    <mergeCell ref="BA15:BN15"/>
    <mergeCell ref="BO15:CB15"/>
    <mergeCell ref="F17:AL17"/>
    <mergeCell ref="A15:AL15"/>
    <mergeCell ref="AM15:AZ15"/>
    <mergeCell ref="A17:E17"/>
    <mergeCell ref="A18:E18"/>
    <mergeCell ref="A26:E26"/>
    <mergeCell ref="F26:AL26"/>
    <mergeCell ref="A27:E27"/>
    <mergeCell ref="F27:AL27"/>
    <mergeCell ref="A24:E24"/>
    <mergeCell ref="F24:AL24"/>
    <mergeCell ref="A25:E25"/>
    <mergeCell ref="F25:AL25"/>
    <mergeCell ref="A22:E22"/>
    <mergeCell ref="F22:AL22"/>
    <mergeCell ref="A23:E23"/>
    <mergeCell ref="F23:AL23"/>
    <mergeCell ref="A30:E30"/>
    <mergeCell ref="F30:AL30"/>
    <mergeCell ref="A31:E31"/>
    <mergeCell ref="F31:AL31"/>
    <mergeCell ref="A28:E28"/>
    <mergeCell ref="F28:AL28"/>
    <mergeCell ref="A29:E29"/>
    <mergeCell ref="F29:AL29"/>
    <mergeCell ref="AM29:AZ29"/>
    <mergeCell ref="BA62:BN62"/>
    <mergeCell ref="BO62:CB62"/>
    <mergeCell ref="A34:E34"/>
    <mergeCell ref="F34:AL34"/>
    <mergeCell ref="A35:E35"/>
    <mergeCell ref="F35:AL35"/>
    <mergeCell ref="AM32:AZ36"/>
    <mergeCell ref="A36:E36"/>
    <mergeCell ref="F36:AL36"/>
    <mergeCell ref="A32:E32"/>
    <mergeCell ref="F32:AL32"/>
    <mergeCell ref="A33:E33"/>
    <mergeCell ref="F33:AL33"/>
    <mergeCell ref="A62:E62"/>
    <mergeCell ref="F62:AL62"/>
    <mergeCell ref="A38:E38"/>
    <mergeCell ref="F38:AL38"/>
    <mergeCell ref="A39:E39"/>
    <mergeCell ref="F39:AL39"/>
    <mergeCell ref="A61:E61"/>
    <mergeCell ref="F61:AL61"/>
    <mergeCell ref="AM62:AZ62"/>
    <mergeCell ref="A42:E42"/>
    <mergeCell ref="F42:AL42"/>
    <mergeCell ref="BO30:CB31"/>
    <mergeCell ref="AM25:AZ28"/>
    <mergeCell ref="BA25:BN28"/>
    <mergeCell ref="BO25:CB28"/>
    <mergeCell ref="AM22:AZ24"/>
    <mergeCell ref="BA22:BN24"/>
    <mergeCell ref="BO22:CB24"/>
    <mergeCell ref="F40:AL40"/>
    <mergeCell ref="AM17:AZ20"/>
    <mergeCell ref="BA17:BN20"/>
    <mergeCell ref="BO17:CB20"/>
    <mergeCell ref="AM30:AZ31"/>
    <mergeCell ref="BA30:BN31"/>
    <mergeCell ref="BO29:CB29"/>
    <mergeCell ref="AM21:AZ21"/>
    <mergeCell ref="BA21:BN21"/>
    <mergeCell ref="BO21:CB21"/>
    <mergeCell ref="F37:AL37"/>
    <mergeCell ref="BA29:BN29"/>
    <mergeCell ref="BO40:CB43"/>
    <mergeCell ref="A43:E43"/>
    <mergeCell ref="F43:AL43"/>
    <mergeCell ref="A60:E60"/>
    <mergeCell ref="F60:AL60"/>
    <mergeCell ref="BO52:CB61"/>
    <mergeCell ref="BA32:BN36"/>
    <mergeCell ref="BO32:CB36"/>
    <mergeCell ref="A41:E41"/>
    <mergeCell ref="F41:AL41"/>
    <mergeCell ref="AM40:AZ43"/>
    <mergeCell ref="BA40:BN43"/>
    <mergeCell ref="A40:E40"/>
    <mergeCell ref="A37:E37"/>
    <mergeCell ref="A46:E46"/>
    <mergeCell ref="F46:AL46"/>
    <mergeCell ref="A47:E47"/>
    <mergeCell ref="F47:AL47"/>
    <mergeCell ref="A44:E44"/>
    <mergeCell ref="F44:AL44"/>
    <mergeCell ref="AM44:AZ44"/>
    <mergeCell ref="BA44:BN44"/>
    <mergeCell ref="BO44:CB44"/>
    <mergeCell ref="A45:E45"/>
    <mergeCell ref="F45:AL45"/>
    <mergeCell ref="A53:E53"/>
    <mergeCell ref="F53:AL53"/>
    <mergeCell ref="AM45:AZ50"/>
    <mergeCell ref="BA45:BN50"/>
    <mergeCell ref="BO45:CB50"/>
    <mergeCell ref="A52:E52"/>
    <mergeCell ref="F52:AL52"/>
    <mergeCell ref="AM37:AZ39"/>
    <mergeCell ref="BA37:BN39"/>
    <mergeCell ref="BO37:CB39"/>
    <mergeCell ref="AM52:AZ61"/>
    <mergeCell ref="BA52:BN61"/>
    <mergeCell ref="A50:E50"/>
    <mergeCell ref="F50:AL50"/>
    <mergeCell ref="A51:E51"/>
    <mergeCell ref="F51:AL51"/>
    <mergeCell ref="AM51:AZ51"/>
    <mergeCell ref="BA51:BN51"/>
    <mergeCell ref="BO51:CB51"/>
    <mergeCell ref="A48:E48"/>
    <mergeCell ref="F48:AL48"/>
    <mergeCell ref="A49:E49"/>
    <mergeCell ref="F49:AL49"/>
    <mergeCell ref="A58:E58"/>
    <mergeCell ref="F58:AL58"/>
    <mergeCell ref="A59:E59"/>
    <mergeCell ref="F59:AL59"/>
    <mergeCell ref="A56:E56"/>
    <mergeCell ref="F56:AL56"/>
    <mergeCell ref="A57:E57"/>
    <mergeCell ref="F57:AL57"/>
    <mergeCell ref="A54:E54"/>
    <mergeCell ref="F54:AL54"/>
    <mergeCell ref="A55:E55"/>
    <mergeCell ref="F55:AL5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B32"/>
  <sheetViews>
    <sheetView topLeftCell="A3" workbookViewId="0">
      <selection activeCell="CH34" sqref="CH34"/>
    </sheetView>
  </sheetViews>
  <sheetFormatPr defaultRowHeight="15" x14ac:dyDescent="0.25"/>
  <cols>
    <col min="1" max="81" width="1.140625" customWidth="1"/>
  </cols>
  <sheetData>
    <row r="1" spans="1:80" x14ac:dyDescent="0.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6" t="s">
        <v>671</v>
      </c>
    </row>
    <row r="2" spans="1:80" x14ac:dyDescent="0.2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6" t="s">
        <v>616</v>
      </c>
    </row>
    <row r="3" spans="1:80" x14ac:dyDescent="0.2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6" t="s">
        <v>617</v>
      </c>
    </row>
    <row r="4" spans="1:80" x14ac:dyDescent="0.2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6" t="s">
        <v>618</v>
      </c>
    </row>
    <row r="5" spans="1:80" ht="15.75"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row>
    <row r="6" spans="1:80" ht="15.75" x14ac:dyDescent="0.2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row>
    <row r="7" spans="1:80" ht="18.75" x14ac:dyDescent="0.3">
      <c r="A7" s="521" t="s">
        <v>587</v>
      </c>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row>
    <row r="8" spans="1:80" ht="18.75" x14ac:dyDescent="0.3">
      <c r="A8" s="521" t="s">
        <v>588</v>
      </c>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R8" s="522"/>
      <c r="BS8" s="522"/>
      <c r="BT8" s="522"/>
      <c r="BU8" s="522"/>
      <c r="BV8" s="522"/>
      <c r="BW8" s="522"/>
      <c r="BX8" s="522"/>
      <c r="BY8" s="522"/>
      <c r="BZ8" s="522"/>
      <c r="CA8" s="522"/>
      <c r="CB8" s="522"/>
    </row>
    <row r="9" spans="1:80" ht="18.75" x14ac:dyDescent="0.3">
      <c r="A9" s="521" t="s">
        <v>589</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c r="BS9" s="522"/>
      <c r="BT9" s="522"/>
      <c r="BU9" s="522"/>
      <c r="BV9" s="522"/>
      <c r="BW9" s="522"/>
      <c r="BX9" s="522"/>
      <c r="BY9" s="522"/>
      <c r="BZ9" s="522"/>
      <c r="CA9" s="522"/>
      <c r="CB9" s="522"/>
    </row>
    <row r="10" spans="1:80" ht="15.75" x14ac:dyDescent="0.25">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row>
    <row r="11" spans="1:80" ht="15.75" x14ac:dyDescent="0.25">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row>
    <row r="12" spans="1:80" ht="15.75" x14ac:dyDescent="0.25">
      <c r="A12" s="523" t="s">
        <v>590</v>
      </c>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5"/>
      <c r="AA12" s="523" t="s">
        <v>591</v>
      </c>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5"/>
      <c r="BB12" s="524" t="s">
        <v>592</v>
      </c>
      <c r="BC12" s="524"/>
      <c r="BD12" s="524"/>
      <c r="BE12" s="524"/>
      <c r="BF12" s="524"/>
      <c r="BG12" s="524"/>
      <c r="BH12" s="524"/>
      <c r="BI12" s="524"/>
      <c r="BJ12" s="524"/>
      <c r="BK12" s="524"/>
      <c r="BL12" s="524"/>
      <c r="BM12" s="524"/>
      <c r="BN12" s="524"/>
      <c r="BO12" s="524"/>
      <c r="BP12" s="524"/>
      <c r="BQ12" s="524"/>
      <c r="BR12" s="524"/>
      <c r="BS12" s="524"/>
      <c r="BT12" s="524"/>
      <c r="BU12" s="524"/>
      <c r="BV12" s="524"/>
      <c r="BW12" s="524"/>
      <c r="BX12" s="524"/>
      <c r="BY12" s="524"/>
      <c r="BZ12" s="524"/>
      <c r="CA12" s="524"/>
      <c r="CB12" s="525"/>
    </row>
    <row r="13" spans="1:80" ht="15.75" x14ac:dyDescent="0.25">
      <c r="A13" s="518"/>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20"/>
      <c r="AA13" s="518" t="s">
        <v>593</v>
      </c>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c r="AZ13" s="519"/>
      <c r="BA13" s="520"/>
      <c r="BB13" s="519" t="s">
        <v>594</v>
      </c>
      <c r="BC13" s="519"/>
      <c r="BD13" s="519"/>
      <c r="BE13" s="519"/>
      <c r="BF13" s="519"/>
      <c r="BG13" s="519"/>
      <c r="BH13" s="519"/>
      <c r="BI13" s="519"/>
      <c r="BJ13" s="519"/>
      <c r="BK13" s="519"/>
      <c r="BL13" s="519"/>
      <c r="BM13" s="519"/>
      <c r="BN13" s="519"/>
      <c r="BO13" s="519"/>
      <c r="BP13" s="519"/>
      <c r="BQ13" s="519"/>
      <c r="BR13" s="519"/>
      <c r="BS13" s="519"/>
      <c r="BT13" s="519"/>
      <c r="BU13" s="519"/>
      <c r="BV13" s="519"/>
      <c r="BW13" s="519"/>
      <c r="BX13" s="519"/>
      <c r="BY13" s="519"/>
      <c r="BZ13" s="519"/>
      <c r="CA13" s="519"/>
      <c r="CB13" s="520"/>
    </row>
    <row r="14" spans="1:80" ht="15.75" x14ac:dyDescent="0.25">
      <c r="A14" s="518"/>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20"/>
      <c r="AA14" s="518" t="s">
        <v>595</v>
      </c>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19"/>
      <c r="AY14" s="519"/>
      <c r="AZ14" s="519"/>
      <c r="BA14" s="520"/>
      <c r="BB14" s="519" t="s">
        <v>596</v>
      </c>
      <c r="BC14" s="519"/>
      <c r="BD14" s="519"/>
      <c r="BE14" s="519"/>
      <c r="BF14" s="519"/>
      <c r="BG14" s="519"/>
      <c r="BH14" s="519"/>
      <c r="BI14" s="519"/>
      <c r="BJ14" s="519"/>
      <c r="BK14" s="519"/>
      <c r="BL14" s="519"/>
      <c r="BM14" s="519"/>
      <c r="BN14" s="519"/>
      <c r="BO14" s="519"/>
      <c r="BP14" s="519"/>
      <c r="BQ14" s="519"/>
      <c r="BR14" s="519"/>
      <c r="BS14" s="519"/>
      <c r="BT14" s="519"/>
      <c r="BU14" s="519"/>
      <c r="BV14" s="519"/>
      <c r="BW14" s="519"/>
      <c r="BX14" s="519"/>
      <c r="BY14" s="519"/>
      <c r="BZ14" s="519"/>
      <c r="CA14" s="519"/>
      <c r="CB14" s="520"/>
    </row>
    <row r="15" spans="1:80" ht="15.75" x14ac:dyDescent="0.25">
      <c r="A15" s="511"/>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3"/>
      <c r="AA15" s="511" t="s">
        <v>583</v>
      </c>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3"/>
      <c r="BB15" s="512" t="s">
        <v>597</v>
      </c>
      <c r="BC15" s="512"/>
      <c r="BD15" s="512"/>
      <c r="BE15" s="512"/>
      <c r="BF15" s="512"/>
      <c r="BG15" s="512"/>
      <c r="BH15" s="512"/>
      <c r="BI15" s="512"/>
      <c r="BJ15" s="512"/>
      <c r="BK15" s="512"/>
      <c r="BL15" s="512"/>
      <c r="BM15" s="512"/>
      <c r="BN15" s="512"/>
      <c r="BO15" s="512"/>
      <c r="BP15" s="512"/>
      <c r="BQ15" s="512"/>
      <c r="BR15" s="512"/>
      <c r="BS15" s="512"/>
      <c r="BT15" s="512"/>
      <c r="BU15" s="512"/>
      <c r="BV15" s="512"/>
      <c r="BW15" s="512"/>
      <c r="BX15" s="512"/>
      <c r="BY15" s="512"/>
      <c r="BZ15" s="512"/>
      <c r="CA15" s="512"/>
      <c r="CB15" s="513"/>
    </row>
    <row r="16" spans="1:80" ht="15.75" x14ac:dyDescent="0.25">
      <c r="A16" s="514"/>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6"/>
      <c r="AA16" s="517">
        <v>2017</v>
      </c>
      <c r="AB16" s="517"/>
      <c r="AC16" s="517"/>
      <c r="AD16" s="517"/>
      <c r="AE16" s="517"/>
      <c r="AF16" s="517"/>
      <c r="AG16" s="517"/>
      <c r="AH16" s="517"/>
      <c r="AI16" s="517"/>
      <c r="AJ16" s="517">
        <v>2018</v>
      </c>
      <c r="AK16" s="517"/>
      <c r="AL16" s="517"/>
      <c r="AM16" s="517"/>
      <c r="AN16" s="517"/>
      <c r="AO16" s="517"/>
      <c r="AP16" s="517"/>
      <c r="AQ16" s="517"/>
      <c r="AR16" s="517"/>
      <c r="AS16" s="517">
        <v>2019</v>
      </c>
      <c r="AT16" s="517"/>
      <c r="AU16" s="517"/>
      <c r="AV16" s="517"/>
      <c r="AW16" s="517"/>
      <c r="AX16" s="517"/>
      <c r="AY16" s="517"/>
      <c r="AZ16" s="517"/>
      <c r="BA16" s="517"/>
      <c r="BB16" s="517">
        <v>2017</v>
      </c>
      <c r="BC16" s="517"/>
      <c r="BD16" s="517"/>
      <c r="BE16" s="517"/>
      <c r="BF16" s="517"/>
      <c r="BG16" s="517"/>
      <c r="BH16" s="517"/>
      <c r="BI16" s="517"/>
      <c r="BJ16" s="517"/>
      <c r="BK16" s="517">
        <v>2018</v>
      </c>
      <c r="BL16" s="517"/>
      <c r="BM16" s="517"/>
      <c r="BN16" s="517"/>
      <c r="BO16" s="517"/>
      <c r="BP16" s="517"/>
      <c r="BQ16" s="517"/>
      <c r="BR16" s="517"/>
      <c r="BS16" s="517"/>
      <c r="BT16" s="517">
        <v>2019</v>
      </c>
      <c r="BU16" s="517"/>
      <c r="BV16" s="517"/>
      <c r="BW16" s="517"/>
      <c r="BX16" s="517"/>
      <c r="BY16" s="517"/>
      <c r="BZ16" s="517"/>
      <c r="CA16" s="517"/>
      <c r="CB16" s="517"/>
    </row>
    <row r="17" spans="1:80" ht="15.75" x14ac:dyDescent="0.25">
      <c r="A17" s="508" t="s">
        <v>46</v>
      </c>
      <c r="B17" s="509"/>
      <c r="C17" s="509"/>
      <c r="D17" s="509"/>
      <c r="E17" s="510" t="s">
        <v>598</v>
      </c>
      <c r="F17" s="510"/>
      <c r="G17" s="510"/>
      <c r="H17" s="510"/>
      <c r="I17" s="510"/>
      <c r="J17" s="510"/>
      <c r="K17" s="510"/>
      <c r="L17" s="510"/>
      <c r="M17" s="510"/>
      <c r="N17" s="510"/>
      <c r="O17" s="510"/>
      <c r="P17" s="510"/>
      <c r="Q17" s="510"/>
      <c r="R17" s="510"/>
      <c r="S17" s="510"/>
      <c r="T17" s="510"/>
      <c r="U17" s="510"/>
      <c r="V17" s="510"/>
      <c r="W17" s="510"/>
      <c r="X17" s="510"/>
      <c r="Y17" s="510"/>
      <c r="Z17" s="510"/>
      <c r="AA17" s="501">
        <v>0</v>
      </c>
      <c r="AB17" s="501"/>
      <c r="AC17" s="501"/>
      <c r="AD17" s="501"/>
      <c r="AE17" s="501"/>
      <c r="AF17" s="501"/>
      <c r="AG17" s="501"/>
      <c r="AH17" s="501"/>
      <c r="AI17" s="501"/>
      <c r="AJ17" s="501">
        <v>0</v>
      </c>
      <c r="AK17" s="501"/>
      <c r="AL17" s="501"/>
      <c r="AM17" s="501"/>
      <c r="AN17" s="501"/>
      <c r="AO17" s="501"/>
      <c r="AP17" s="501"/>
      <c r="AQ17" s="501"/>
      <c r="AR17" s="501"/>
      <c r="AS17" s="501">
        <v>0</v>
      </c>
      <c r="AT17" s="501"/>
      <c r="AU17" s="501"/>
      <c r="AV17" s="501"/>
      <c r="AW17" s="501"/>
      <c r="AX17" s="501"/>
      <c r="AY17" s="501"/>
      <c r="AZ17" s="501"/>
      <c r="BA17" s="501"/>
      <c r="BB17" s="501">
        <v>0</v>
      </c>
      <c r="BC17" s="501"/>
      <c r="BD17" s="501"/>
      <c r="BE17" s="501"/>
      <c r="BF17" s="501"/>
      <c r="BG17" s="501"/>
      <c r="BH17" s="501"/>
      <c r="BI17" s="501"/>
      <c r="BJ17" s="501"/>
      <c r="BK17" s="501">
        <v>0</v>
      </c>
      <c r="BL17" s="501"/>
      <c r="BM17" s="501"/>
      <c r="BN17" s="501"/>
      <c r="BO17" s="501"/>
      <c r="BP17" s="501"/>
      <c r="BQ17" s="501"/>
      <c r="BR17" s="501"/>
      <c r="BS17" s="501"/>
      <c r="BT17" s="501">
        <v>0</v>
      </c>
      <c r="BU17" s="501"/>
      <c r="BV17" s="501"/>
      <c r="BW17" s="501"/>
      <c r="BX17" s="501"/>
      <c r="BY17" s="501"/>
      <c r="BZ17" s="501"/>
      <c r="CA17" s="501"/>
      <c r="CB17" s="501"/>
    </row>
    <row r="18" spans="1:80" ht="15.75" x14ac:dyDescent="0.25">
      <c r="A18" s="502"/>
      <c r="B18" s="503"/>
      <c r="C18" s="503"/>
      <c r="D18" s="503"/>
      <c r="E18" s="504" t="s">
        <v>599</v>
      </c>
      <c r="F18" s="504"/>
      <c r="G18" s="504"/>
      <c r="H18" s="504"/>
      <c r="I18" s="504"/>
      <c r="J18" s="504"/>
      <c r="K18" s="504"/>
      <c r="L18" s="504"/>
      <c r="M18" s="504"/>
      <c r="N18" s="504"/>
      <c r="O18" s="504"/>
      <c r="P18" s="504"/>
      <c r="Q18" s="504"/>
      <c r="R18" s="504"/>
      <c r="S18" s="504"/>
      <c r="T18" s="504"/>
      <c r="U18" s="504"/>
      <c r="V18" s="504"/>
      <c r="W18" s="504"/>
      <c r="X18" s="504"/>
      <c r="Y18" s="504"/>
      <c r="Z18" s="504"/>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1"/>
      <c r="BZ18" s="501"/>
      <c r="CA18" s="501"/>
      <c r="CB18" s="501"/>
    </row>
    <row r="19" spans="1:80" ht="15.75" x14ac:dyDescent="0.25">
      <c r="A19" s="502"/>
      <c r="B19" s="503"/>
      <c r="C19" s="503"/>
      <c r="D19" s="503"/>
      <c r="E19" s="504" t="s">
        <v>600</v>
      </c>
      <c r="F19" s="504"/>
      <c r="G19" s="504"/>
      <c r="H19" s="504"/>
      <c r="I19" s="504"/>
      <c r="J19" s="504"/>
      <c r="K19" s="504"/>
      <c r="L19" s="504"/>
      <c r="M19" s="504"/>
      <c r="N19" s="504"/>
      <c r="O19" s="504"/>
      <c r="P19" s="504"/>
      <c r="Q19" s="504"/>
      <c r="R19" s="504"/>
      <c r="S19" s="504"/>
      <c r="T19" s="504"/>
      <c r="U19" s="504"/>
      <c r="V19" s="504"/>
      <c r="W19" s="504"/>
      <c r="X19" s="504"/>
      <c r="Y19" s="504"/>
      <c r="Z19" s="504"/>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c r="BS19" s="501"/>
      <c r="BT19" s="501"/>
      <c r="BU19" s="501"/>
      <c r="BV19" s="501"/>
      <c r="BW19" s="501"/>
      <c r="BX19" s="501"/>
      <c r="BY19" s="501"/>
      <c r="BZ19" s="501"/>
      <c r="CA19" s="501"/>
      <c r="CB19" s="501"/>
    </row>
    <row r="20" spans="1:80" ht="15.75" x14ac:dyDescent="0.25">
      <c r="A20" s="502"/>
      <c r="B20" s="503"/>
      <c r="C20" s="503"/>
      <c r="D20" s="503"/>
      <c r="E20" s="504" t="s">
        <v>601</v>
      </c>
      <c r="F20" s="504"/>
      <c r="G20" s="504"/>
      <c r="H20" s="504"/>
      <c r="I20" s="504"/>
      <c r="J20" s="504"/>
      <c r="K20" s="504"/>
      <c r="L20" s="504"/>
      <c r="M20" s="504"/>
      <c r="N20" s="504"/>
      <c r="O20" s="504"/>
      <c r="P20" s="504"/>
      <c r="Q20" s="504"/>
      <c r="R20" s="504"/>
      <c r="S20" s="504"/>
      <c r="T20" s="504"/>
      <c r="U20" s="504"/>
      <c r="V20" s="504"/>
      <c r="W20" s="504"/>
      <c r="X20" s="504"/>
      <c r="Y20" s="504"/>
      <c r="Z20" s="504"/>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row>
    <row r="21" spans="1:80" ht="15.75" x14ac:dyDescent="0.25">
      <c r="A21" s="502" t="s">
        <v>47</v>
      </c>
      <c r="B21" s="503"/>
      <c r="C21" s="503"/>
      <c r="D21" s="503"/>
      <c r="E21" s="504" t="s">
        <v>602</v>
      </c>
      <c r="F21" s="504"/>
      <c r="G21" s="504"/>
      <c r="H21" s="504"/>
      <c r="I21" s="504"/>
      <c r="J21" s="504"/>
      <c r="K21" s="504"/>
      <c r="L21" s="504"/>
      <c r="M21" s="504"/>
      <c r="N21" s="504"/>
      <c r="O21" s="504"/>
      <c r="P21" s="504"/>
      <c r="Q21" s="504"/>
      <c r="R21" s="504"/>
      <c r="S21" s="504"/>
      <c r="T21" s="504"/>
      <c r="U21" s="504"/>
      <c r="V21" s="504"/>
      <c r="W21" s="504"/>
      <c r="X21" s="504"/>
      <c r="Y21" s="504"/>
      <c r="Z21" s="504"/>
      <c r="AA21" s="501">
        <v>0</v>
      </c>
      <c r="AB21" s="501"/>
      <c r="AC21" s="501"/>
      <c r="AD21" s="501"/>
      <c r="AE21" s="501"/>
      <c r="AF21" s="501"/>
      <c r="AG21" s="501"/>
      <c r="AH21" s="501"/>
      <c r="AI21" s="501"/>
      <c r="AJ21" s="501">
        <v>0</v>
      </c>
      <c r="AK21" s="501"/>
      <c r="AL21" s="501"/>
      <c r="AM21" s="501"/>
      <c r="AN21" s="501"/>
      <c r="AO21" s="501"/>
      <c r="AP21" s="501"/>
      <c r="AQ21" s="501"/>
      <c r="AR21" s="501"/>
      <c r="AS21" s="501">
        <v>0</v>
      </c>
      <c r="AT21" s="501"/>
      <c r="AU21" s="501"/>
      <c r="AV21" s="501"/>
      <c r="AW21" s="501"/>
      <c r="AX21" s="501"/>
      <c r="AY21" s="501"/>
      <c r="AZ21" s="501"/>
      <c r="BA21" s="501"/>
      <c r="BB21" s="501">
        <v>0</v>
      </c>
      <c r="BC21" s="501"/>
      <c r="BD21" s="501"/>
      <c r="BE21" s="501"/>
      <c r="BF21" s="501"/>
      <c r="BG21" s="501"/>
      <c r="BH21" s="501"/>
      <c r="BI21" s="501"/>
      <c r="BJ21" s="501"/>
      <c r="BK21" s="501">
        <v>0</v>
      </c>
      <c r="BL21" s="501"/>
      <c r="BM21" s="501"/>
      <c r="BN21" s="501"/>
      <c r="BO21" s="501"/>
      <c r="BP21" s="501"/>
      <c r="BQ21" s="501"/>
      <c r="BR21" s="501"/>
      <c r="BS21" s="501"/>
      <c r="BT21" s="501">
        <v>0</v>
      </c>
      <c r="BU21" s="501"/>
      <c r="BV21" s="501"/>
      <c r="BW21" s="501"/>
      <c r="BX21" s="501"/>
      <c r="BY21" s="501"/>
      <c r="BZ21" s="501"/>
      <c r="CA21" s="501"/>
      <c r="CB21" s="501"/>
    </row>
    <row r="22" spans="1:80" ht="15.75" x14ac:dyDescent="0.25">
      <c r="A22" s="502"/>
      <c r="B22" s="503"/>
      <c r="C22" s="503"/>
      <c r="D22" s="503"/>
      <c r="E22" s="504" t="s">
        <v>603</v>
      </c>
      <c r="F22" s="504"/>
      <c r="G22" s="504"/>
      <c r="H22" s="504"/>
      <c r="I22" s="504"/>
      <c r="J22" s="504"/>
      <c r="K22" s="504"/>
      <c r="L22" s="504"/>
      <c r="M22" s="504"/>
      <c r="N22" s="504"/>
      <c r="O22" s="504"/>
      <c r="P22" s="504"/>
      <c r="Q22" s="504"/>
      <c r="R22" s="504"/>
      <c r="S22" s="504"/>
      <c r="T22" s="504"/>
      <c r="U22" s="504"/>
      <c r="V22" s="504"/>
      <c r="W22" s="504"/>
      <c r="X22" s="504"/>
      <c r="Y22" s="504"/>
      <c r="Z22" s="504"/>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1"/>
      <c r="BO22" s="501"/>
      <c r="BP22" s="501"/>
      <c r="BQ22" s="501"/>
      <c r="BR22" s="501"/>
      <c r="BS22" s="501"/>
      <c r="BT22" s="501"/>
      <c r="BU22" s="501"/>
      <c r="BV22" s="501"/>
      <c r="BW22" s="501"/>
      <c r="BX22" s="501"/>
      <c r="BY22" s="501"/>
      <c r="BZ22" s="501"/>
      <c r="CA22" s="501"/>
      <c r="CB22" s="501"/>
    </row>
    <row r="23" spans="1:80" ht="15.75" x14ac:dyDescent="0.25">
      <c r="A23" s="502"/>
      <c r="B23" s="503"/>
      <c r="C23" s="503"/>
      <c r="D23" s="503"/>
      <c r="E23" s="504" t="s">
        <v>604</v>
      </c>
      <c r="F23" s="504"/>
      <c r="G23" s="504"/>
      <c r="H23" s="504"/>
      <c r="I23" s="504"/>
      <c r="J23" s="504"/>
      <c r="K23" s="504"/>
      <c r="L23" s="504"/>
      <c r="M23" s="504"/>
      <c r="N23" s="504"/>
      <c r="O23" s="504"/>
      <c r="P23" s="504"/>
      <c r="Q23" s="504"/>
      <c r="R23" s="504"/>
      <c r="S23" s="504"/>
      <c r="T23" s="504"/>
      <c r="U23" s="504"/>
      <c r="V23" s="504"/>
      <c r="W23" s="504"/>
      <c r="X23" s="504"/>
      <c r="Y23" s="504"/>
      <c r="Z23" s="504"/>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1"/>
      <c r="BZ23" s="501"/>
      <c r="CA23" s="501"/>
      <c r="CB23" s="501"/>
    </row>
    <row r="24" spans="1:80" ht="15.75" x14ac:dyDescent="0.25">
      <c r="A24" s="502"/>
      <c r="B24" s="503"/>
      <c r="C24" s="503"/>
      <c r="D24" s="503"/>
      <c r="E24" s="504" t="s">
        <v>605</v>
      </c>
      <c r="F24" s="504"/>
      <c r="G24" s="504"/>
      <c r="H24" s="504"/>
      <c r="I24" s="504"/>
      <c r="J24" s="504"/>
      <c r="K24" s="504"/>
      <c r="L24" s="504"/>
      <c r="M24" s="504"/>
      <c r="N24" s="504"/>
      <c r="O24" s="504"/>
      <c r="P24" s="504"/>
      <c r="Q24" s="504"/>
      <c r="R24" s="504"/>
      <c r="S24" s="504"/>
      <c r="T24" s="504"/>
      <c r="U24" s="504"/>
      <c r="V24" s="504"/>
      <c r="W24" s="504"/>
      <c r="X24" s="504"/>
      <c r="Y24" s="504"/>
      <c r="Z24" s="504"/>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1"/>
      <c r="BC24" s="501"/>
      <c r="BD24" s="501"/>
      <c r="BE24" s="501"/>
      <c r="BF24" s="501"/>
      <c r="BG24" s="501"/>
      <c r="BH24" s="501"/>
      <c r="BI24" s="501"/>
      <c r="BJ24" s="501"/>
      <c r="BK24" s="501"/>
      <c r="BL24" s="501"/>
      <c r="BM24" s="501"/>
      <c r="BN24" s="501"/>
      <c r="BO24" s="501"/>
      <c r="BP24" s="501"/>
      <c r="BQ24" s="501"/>
      <c r="BR24" s="501"/>
      <c r="BS24" s="501"/>
      <c r="BT24" s="501"/>
      <c r="BU24" s="501"/>
      <c r="BV24" s="501"/>
      <c r="BW24" s="501"/>
      <c r="BX24" s="501"/>
      <c r="BY24" s="501"/>
      <c r="BZ24" s="501"/>
      <c r="CA24" s="501"/>
      <c r="CB24" s="501"/>
    </row>
    <row r="25" spans="1:80" ht="15.75" x14ac:dyDescent="0.25">
      <c r="A25" s="502"/>
      <c r="B25" s="503"/>
      <c r="C25" s="503"/>
      <c r="D25" s="503"/>
      <c r="E25" s="504" t="s">
        <v>606</v>
      </c>
      <c r="F25" s="504"/>
      <c r="G25" s="504"/>
      <c r="H25" s="504"/>
      <c r="I25" s="504"/>
      <c r="J25" s="504"/>
      <c r="K25" s="504"/>
      <c r="L25" s="504"/>
      <c r="M25" s="504"/>
      <c r="N25" s="504"/>
      <c r="O25" s="504"/>
      <c r="P25" s="504"/>
      <c r="Q25" s="504"/>
      <c r="R25" s="504"/>
      <c r="S25" s="504"/>
      <c r="T25" s="504"/>
      <c r="U25" s="504"/>
      <c r="V25" s="504"/>
      <c r="W25" s="504"/>
      <c r="X25" s="504"/>
      <c r="Y25" s="504"/>
      <c r="Z25" s="504"/>
      <c r="AA25" s="501">
        <v>0</v>
      </c>
      <c r="AB25" s="501"/>
      <c r="AC25" s="501"/>
      <c r="AD25" s="501"/>
      <c r="AE25" s="501"/>
      <c r="AF25" s="501"/>
      <c r="AG25" s="501"/>
      <c r="AH25" s="501"/>
      <c r="AI25" s="501"/>
      <c r="AJ25" s="501">
        <v>0</v>
      </c>
      <c r="AK25" s="501"/>
      <c r="AL25" s="501"/>
      <c r="AM25" s="501"/>
      <c r="AN25" s="501"/>
      <c r="AO25" s="501"/>
      <c r="AP25" s="501"/>
      <c r="AQ25" s="501"/>
      <c r="AR25" s="501"/>
      <c r="AS25" s="501">
        <v>0</v>
      </c>
      <c r="AT25" s="501"/>
      <c r="AU25" s="501"/>
      <c r="AV25" s="501"/>
      <c r="AW25" s="501"/>
      <c r="AX25" s="501"/>
      <c r="AY25" s="501"/>
      <c r="AZ25" s="501"/>
      <c r="BA25" s="501"/>
      <c r="BB25" s="501">
        <v>0</v>
      </c>
      <c r="BC25" s="501"/>
      <c r="BD25" s="501"/>
      <c r="BE25" s="501"/>
      <c r="BF25" s="501"/>
      <c r="BG25" s="501"/>
      <c r="BH25" s="501"/>
      <c r="BI25" s="501"/>
      <c r="BJ25" s="501"/>
      <c r="BK25" s="501">
        <v>0</v>
      </c>
      <c r="BL25" s="501"/>
      <c r="BM25" s="501"/>
      <c r="BN25" s="501"/>
      <c r="BO25" s="501"/>
      <c r="BP25" s="501"/>
      <c r="BQ25" s="501"/>
      <c r="BR25" s="501"/>
      <c r="BS25" s="501"/>
      <c r="BT25" s="501">
        <v>0</v>
      </c>
      <c r="BU25" s="501"/>
      <c r="BV25" s="501"/>
      <c r="BW25" s="501"/>
      <c r="BX25" s="501"/>
      <c r="BY25" s="501"/>
      <c r="BZ25" s="501"/>
      <c r="CA25" s="501"/>
      <c r="CB25" s="501"/>
    </row>
    <row r="26" spans="1:80" ht="15.75" x14ac:dyDescent="0.25">
      <c r="A26" s="502"/>
      <c r="B26" s="503"/>
      <c r="C26" s="503"/>
      <c r="D26" s="503"/>
      <c r="E26" s="504" t="s">
        <v>604</v>
      </c>
      <c r="F26" s="504"/>
      <c r="G26" s="504"/>
      <c r="H26" s="504"/>
      <c r="I26" s="504"/>
      <c r="J26" s="504"/>
      <c r="K26" s="504"/>
      <c r="L26" s="504"/>
      <c r="M26" s="504"/>
      <c r="N26" s="504"/>
      <c r="O26" s="504"/>
      <c r="P26" s="504"/>
      <c r="Q26" s="504"/>
      <c r="R26" s="504"/>
      <c r="S26" s="504"/>
      <c r="T26" s="504"/>
      <c r="U26" s="504"/>
      <c r="V26" s="504"/>
      <c r="W26" s="504"/>
      <c r="X26" s="504"/>
      <c r="Y26" s="504"/>
      <c r="Z26" s="504"/>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1"/>
      <c r="BZ26" s="501"/>
      <c r="CA26" s="501"/>
      <c r="CB26" s="501"/>
    </row>
    <row r="27" spans="1:80" ht="15.75" x14ac:dyDescent="0.25">
      <c r="A27" s="502"/>
      <c r="B27" s="503"/>
      <c r="C27" s="503"/>
      <c r="D27" s="503"/>
      <c r="E27" s="504" t="s">
        <v>607</v>
      </c>
      <c r="F27" s="504"/>
      <c r="G27" s="504"/>
      <c r="H27" s="504"/>
      <c r="I27" s="504"/>
      <c r="J27" s="504"/>
      <c r="K27" s="504"/>
      <c r="L27" s="504"/>
      <c r="M27" s="504"/>
      <c r="N27" s="504"/>
      <c r="O27" s="504"/>
      <c r="P27" s="504"/>
      <c r="Q27" s="504"/>
      <c r="R27" s="504"/>
      <c r="S27" s="504"/>
      <c r="T27" s="504"/>
      <c r="U27" s="504"/>
      <c r="V27" s="504"/>
      <c r="W27" s="504"/>
      <c r="X27" s="504"/>
      <c r="Y27" s="504"/>
      <c r="Z27" s="504"/>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row>
    <row r="28" spans="1:80" ht="15.75" x14ac:dyDescent="0.25">
      <c r="A28" s="502"/>
      <c r="B28" s="503"/>
      <c r="C28" s="503"/>
      <c r="D28" s="503"/>
      <c r="E28" s="504" t="s">
        <v>608</v>
      </c>
      <c r="F28" s="504"/>
      <c r="G28" s="504"/>
      <c r="H28" s="504"/>
      <c r="I28" s="504"/>
      <c r="J28" s="504"/>
      <c r="K28" s="504"/>
      <c r="L28" s="504"/>
      <c r="M28" s="504"/>
      <c r="N28" s="504"/>
      <c r="O28" s="504"/>
      <c r="P28" s="504"/>
      <c r="Q28" s="504"/>
      <c r="R28" s="504"/>
      <c r="S28" s="504"/>
      <c r="T28" s="504"/>
      <c r="U28" s="504"/>
      <c r="V28" s="504"/>
      <c r="W28" s="504"/>
      <c r="X28" s="504"/>
      <c r="Y28" s="504"/>
      <c r="Z28" s="504"/>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1"/>
      <c r="BY28" s="501"/>
      <c r="BZ28" s="501"/>
      <c r="CA28" s="501"/>
      <c r="CB28" s="501"/>
    </row>
    <row r="29" spans="1:80" ht="15.75" x14ac:dyDescent="0.25">
      <c r="A29" s="502" t="s">
        <v>48</v>
      </c>
      <c r="B29" s="503"/>
      <c r="C29" s="503"/>
      <c r="D29" s="503"/>
      <c r="E29" s="504" t="s">
        <v>609</v>
      </c>
      <c r="F29" s="504"/>
      <c r="G29" s="504"/>
      <c r="H29" s="504"/>
      <c r="I29" s="504"/>
      <c r="J29" s="504"/>
      <c r="K29" s="504"/>
      <c r="L29" s="504"/>
      <c r="M29" s="504"/>
      <c r="N29" s="504"/>
      <c r="O29" s="504"/>
      <c r="P29" s="504"/>
      <c r="Q29" s="504"/>
      <c r="R29" s="504"/>
      <c r="S29" s="504"/>
      <c r="T29" s="504"/>
      <c r="U29" s="504"/>
      <c r="V29" s="504"/>
      <c r="W29" s="504"/>
      <c r="X29" s="504"/>
      <c r="Y29" s="504"/>
      <c r="Z29" s="504"/>
      <c r="AA29" s="501">
        <v>0</v>
      </c>
      <c r="AB29" s="501"/>
      <c r="AC29" s="501"/>
      <c r="AD29" s="501"/>
      <c r="AE29" s="501"/>
      <c r="AF29" s="501"/>
      <c r="AG29" s="501"/>
      <c r="AH29" s="501"/>
      <c r="AI29" s="501"/>
      <c r="AJ29" s="501">
        <v>0</v>
      </c>
      <c r="AK29" s="501"/>
      <c r="AL29" s="501"/>
      <c r="AM29" s="501"/>
      <c r="AN29" s="501"/>
      <c r="AO29" s="501"/>
      <c r="AP29" s="501"/>
      <c r="AQ29" s="501"/>
      <c r="AR29" s="501"/>
      <c r="AS29" s="501">
        <v>0</v>
      </c>
      <c r="AT29" s="501"/>
      <c r="AU29" s="501"/>
      <c r="AV29" s="501"/>
      <c r="AW29" s="501"/>
      <c r="AX29" s="501"/>
      <c r="AY29" s="501"/>
      <c r="AZ29" s="501"/>
      <c r="BA29" s="501"/>
      <c r="BB29" s="501">
        <v>0</v>
      </c>
      <c r="BC29" s="501"/>
      <c r="BD29" s="501"/>
      <c r="BE29" s="501"/>
      <c r="BF29" s="501"/>
      <c r="BG29" s="501"/>
      <c r="BH29" s="501"/>
      <c r="BI29" s="501"/>
      <c r="BJ29" s="501"/>
      <c r="BK29" s="501">
        <v>0</v>
      </c>
      <c r="BL29" s="501"/>
      <c r="BM29" s="501"/>
      <c r="BN29" s="501"/>
      <c r="BO29" s="501"/>
      <c r="BP29" s="501"/>
      <c r="BQ29" s="501"/>
      <c r="BR29" s="501"/>
      <c r="BS29" s="501"/>
      <c r="BT29" s="501">
        <v>0</v>
      </c>
      <c r="BU29" s="501"/>
      <c r="BV29" s="501"/>
      <c r="BW29" s="501"/>
      <c r="BX29" s="501"/>
      <c r="BY29" s="501"/>
      <c r="BZ29" s="501"/>
      <c r="CA29" s="501"/>
      <c r="CB29" s="501"/>
    </row>
    <row r="30" spans="1:80" ht="15.75" x14ac:dyDescent="0.25">
      <c r="A30" s="502"/>
      <c r="B30" s="503"/>
      <c r="C30" s="503"/>
      <c r="D30" s="503"/>
      <c r="E30" s="504" t="s">
        <v>610</v>
      </c>
      <c r="F30" s="504"/>
      <c r="G30" s="504"/>
      <c r="H30" s="504"/>
      <c r="I30" s="504"/>
      <c r="J30" s="504"/>
      <c r="K30" s="504"/>
      <c r="L30" s="504"/>
      <c r="M30" s="504"/>
      <c r="N30" s="504"/>
      <c r="O30" s="504"/>
      <c r="P30" s="504"/>
      <c r="Q30" s="504"/>
      <c r="R30" s="504"/>
      <c r="S30" s="504"/>
      <c r="T30" s="504"/>
      <c r="U30" s="504"/>
      <c r="V30" s="504"/>
      <c r="W30" s="504"/>
      <c r="X30" s="504"/>
      <c r="Y30" s="504"/>
      <c r="Z30" s="504"/>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c r="BS30" s="501"/>
      <c r="BT30" s="501"/>
      <c r="BU30" s="501"/>
      <c r="BV30" s="501"/>
      <c r="BW30" s="501"/>
      <c r="BX30" s="501"/>
      <c r="BY30" s="501"/>
      <c r="BZ30" s="501"/>
      <c r="CA30" s="501"/>
      <c r="CB30" s="501"/>
    </row>
    <row r="31" spans="1:80" ht="15.75" x14ac:dyDescent="0.25">
      <c r="A31" s="502"/>
      <c r="B31" s="503"/>
      <c r="C31" s="503"/>
      <c r="D31" s="503"/>
      <c r="E31" s="504" t="s">
        <v>611</v>
      </c>
      <c r="F31" s="504"/>
      <c r="G31" s="504"/>
      <c r="H31" s="504"/>
      <c r="I31" s="504"/>
      <c r="J31" s="504"/>
      <c r="K31" s="504"/>
      <c r="L31" s="504"/>
      <c r="M31" s="504"/>
      <c r="N31" s="504"/>
      <c r="O31" s="504"/>
      <c r="P31" s="504"/>
      <c r="Q31" s="504"/>
      <c r="R31" s="504"/>
      <c r="S31" s="504"/>
      <c r="T31" s="504"/>
      <c r="U31" s="504"/>
      <c r="V31" s="504"/>
      <c r="W31" s="504"/>
      <c r="X31" s="504"/>
      <c r="Y31" s="504"/>
      <c r="Z31" s="504"/>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row>
    <row r="32" spans="1:80" ht="15.75" x14ac:dyDescent="0.25">
      <c r="A32" s="505"/>
      <c r="B32" s="506"/>
      <c r="C32" s="506"/>
      <c r="D32" s="506"/>
      <c r="E32" s="507" t="s">
        <v>612</v>
      </c>
      <c r="F32" s="507"/>
      <c r="G32" s="507"/>
      <c r="H32" s="507"/>
      <c r="I32" s="507"/>
      <c r="J32" s="507"/>
      <c r="K32" s="507"/>
      <c r="L32" s="507"/>
      <c r="M32" s="507"/>
      <c r="N32" s="507"/>
      <c r="O32" s="507"/>
      <c r="P32" s="507"/>
      <c r="Q32" s="507"/>
      <c r="R32" s="507"/>
      <c r="S32" s="507"/>
      <c r="T32" s="507"/>
      <c r="U32" s="507"/>
      <c r="V32" s="507"/>
      <c r="W32" s="507"/>
      <c r="X32" s="507"/>
      <c r="Y32" s="507"/>
      <c r="Z32" s="507"/>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row>
  </sheetData>
  <mergeCells count="78">
    <mergeCell ref="A7:CB7"/>
    <mergeCell ref="A8:CB8"/>
    <mergeCell ref="A9:CB9"/>
    <mergeCell ref="A12:Z12"/>
    <mergeCell ref="AA12:BA12"/>
    <mergeCell ref="BB12:CB12"/>
    <mergeCell ref="A13:Z13"/>
    <mergeCell ref="AA13:BA13"/>
    <mergeCell ref="BB13:CB13"/>
    <mergeCell ref="A14:Z14"/>
    <mergeCell ref="AA14:BA14"/>
    <mergeCell ref="BB14:CB14"/>
    <mergeCell ref="A15:Z15"/>
    <mergeCell ref="AA15:BA15"/>
    <mergeCell ref="BB15:CB15"/>
    <mergeCell ref="A16:Z16"/>
    <mergeCell ref="AA16:AI16"/>
    <mergeCell ref="AJ16:AR16"/>
    <mergeCell ref="AS16:BA16"/>
    <mergeCell ref="BB16:BJ16"/>
    <mergeCell ref="BK16:BS16"/>
    <mergeCell ref="BT16:CB16"/>
    <mergeCell ref="AS17:BA20"/>
    <mergeCell ref="BB17:BJ20"/>
    <mergeCell ref="BK17:BS20"/>
    <mergeCell ref="BT17:CB20"/>
    <mergeCell ref="A18:D18"/>
    <mergeCell ref="E18:Z18"/>
    <mergeCell ref="A19:D19"/>
    <mergeCell ref="E19:Z19"/>
    <mergeCell ref="A20:D20"/>
    <mergeCell ref="E20:Z20"/>
    <mergeCell ref="A17:D17"/>
    <mergeCell ref="E17:Z17"/>
    <mergeCell ref="AA17:AI20"/>
    <mergeCell ref="AJ17:AR20"/>
    <mergeCell ref="BK21:BS24"/>
    <mergeCell ref="BT21:CB24"/>
    <mergeCell ref="A22:D22"/>
    <mergeCell ref="E22:Z22"/>
    <mergeCell ref="A23:D23"/>
    <mergeCell ref="E23:Z23"/>
    <mergeCell ref="A24:D24"/>
    <mergeCell ref="E24:Z24"/>
    <mergeCell ref="A21:D21"/>
    <mergeCell ref="E21:Z21"/>
    <mergeCell ref="AA21:AI24"/>
    <mergeCell ref="AJ21:AR24"/>
    <mergeCell ref="AS21:BA24"/>
    <mergeCell ref="BB21:BJ24"/>
    <mergeCell ref="BK25:BS28"/>
    <mergeCell ref="BT25:CB28"/>
    <mergeCell ref="A26:D26"/>
    <mergeCell ref="E26:Z26"/>
    <mergeCell ref="A27:D27"/>
    <mergeCell ref="E27:Z27"/>
    <mergeCell ref="A28:D28"/>
    <mergeCell ref="E28:Z28"/>
    <mergeCell ref="E25:Z25"/>
    <mergeCell ref="AA25:AI28"/>
    <mergeCell ref="AJ25:AR28"/>
    <mergeCell ref="AS25:BA28"/>
    <mergeCell ref="BB25:BJ28"/>
    <mergeCell ref="A25:D25"/>
    <mergeCell ref="BB29:BJ32"/>
    <mergeCell ref="BK29:BS32"/>
    <mergeCell ref="BT29:CB32"/>
    <mergeCell ref="A30:D30"/>
    <mergeCell ref="E30:Z30"/>
    <mergeCell ref="A31:D31"/>
    <mergeCell ref="E31:Z31"/>
    <mergeCell ref="A32:D32"/>
    <mergeCell ref="E32:Z32"/>
    <mergeCell ref="A29:D29"/>
    <mergeCell ref="E29:Z29"/>
    <mergeCell ref="AA29:AI32"/>
    <mergeCell ref="AJ29:AR32"/>
    <mergeCell ref="AS29:BA3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B36"/>
  <sheetViews>
    <sheetView topLeftCell="A13" workbookViewId="0">
      <selection activeCell="CK4" sqref="CK4"/>
    </sheetView>
  </sheetViews>
  <sheetFormatPr defaultRowHeight="15" x14ac:dyDescent="0.25"/>
  <cols>
    <col min="1" max="42" width="1.28515625" customWidth="1"/>
    <col min="43" max="43" width="4" customWidth="1"/>
    <col min="44" max="44" width="4.28515625" customWidth="1"/>
    <col min="45" max="60" width="1.28515625" customWidth="1"/>
    <col min="61" max="61" width="3.140625" customWidth="1"/>
    <col min="62" max="80" width="1.28515625" customWidth="1"/>
  </cols>
  <sheetData>
    <row r="1" spans="1:80" x14ac:dyDescent="0.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6" t="s">
        <v>672</v>
      </c>
    </row>
    <row r="2" spans="1:80" x14ac:dyDescent="0.2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6" t="s">
        <v>616</v>
      </c>
    </row>
    <row r="3" spans="1:80" x14ac:dyDescent="0.2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6" t="s">
        <v>617</v>
      </c>
    </row>
    <row r="4" spans="1:80" x14ac:dyDescent="0.2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6" t="s">
        <v>618</v>
      </c>
    </row>
    <row r="5" spans="1:80" ht="15.75"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row>
    <row r="6" spans="1:80" ht="15.75" x14ac:dyDescent="0.2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row>
    <row r="7" spans="1:80" ht="18.75" x14ac:dyDescent="0.3">
      <c r="A7" s="521" t="s">
        <v>587</v>
      </c>
      <c r="B7" s="522"/>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row>
    <row r="8" spans="1:80" ht="18.75" x14ac:dyDescent="0.3">
      <c r="A8" s="521" t="s">
        <v>673</v>
      </c>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R8" s="522"/>
      <c r="BS8" s="522"/>
      <c r="BT8" s="522"/>
      <c r="BU8" s="522"/>
      <c r="BV8" s="522"/>
      <c r="BW8" s="522"/>
      <c r="BX8" s="522"/>
      <c r="BY8" s="522"/>
      <c r="BZ8" s="522"/>
      <c r="CA8" s="522"/>
      <c r="CB8" s="522"/>
    </row>
    <row r="9" spans="1:80" ht="18.75" x14ac:dyDescent="0.3">
      <c r="A9" s="521" t="s">
        <v>674</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c r="BS9" s="522"/>
      <c r="BT9" s="522"/>
      <c r="BU9" s="522"/>
      <c r="BV9" s="522"/>
      <c r="BW9" s="522"/>
      <c r="BX9" s="522"/>
      <c r="BY9" s="522"/>
      <c r="BZ9" s="522"/>
      <c r="CA9" s="522"/>
      <c r="CB9" s="522"/>
    </row>
    <row r="10" spans="1:80" ht="18.75" x14ac:dyDescent="0.3">
      <c r="A10" s="521" t="s">
        <v>675</v>
      </c>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1"/>
      <c r="AY10" s="521"/>
      <c r="AZ10" s="521"/>
      <c r="BA10" s="521"/>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521"/>
    </row>
    <row r="11" spans="1:80" ht="15.75" x14ac:dyDescent="0.25">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row>
    <row r="12" spans="1:80" ht="15.75" x14ac:dyDescent="0.25">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row>
    <row r="13" spans="1:80" ht="15.75" x14ac:dyDescent="0.25">
      <c r="A13" s="523" t="s">
        <v>676</v>
      </c>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3" t="s">
        <v>677</v>
      </c>
      <c r="AB13" s="524"/>
      <c r="AC13" s="524"/>
      <c r="AD13" s="524"/>
      <c r="AE13" s="524"/>
      <c r="AF13" s="524"/>
      <c r="AG13" s="524"/>
      <c r="AH13" s="524"/>
      <c r="AI13" s="524"/>
      <c r="AJ13" s="524"/>
      <c r="AK13" s="524"/>
      <c r="AL13" s="524"/>
      <c r="AM13" s="524"/>
      <c r="AN13" s="524"/>
      <c r="AO13" s="524"/>
      <c r="AP13" s="524"/>
      <c r="AQ13" s="524"/>
      <c r="AR13" s="525"/>
      <c r="AS13" s="524" t="s">
        <v>678</v>
      </c>
      <c r="AT13" s="524"/>
      <c r="AU13" s="524"/>
      <c r="AV13" s="524"/>
      <c r="AW13" s="524"/>
      <c r="AX13" s="524"/>
      <c r="AY13" s="524"/>
      <c r="AZ13" s="524"/>
      <c r="BA13" s="524"/>
      <c r="BB13" s="524"/>
      <c r="BC13" s="524"/>
      <c r="BD13" s="524"/>
      <c r="BE13" s="524"/>
      <c r="BF13" s="524"/>
      <c r="BG13" s="524"/>
      <c r="BH13" s="524"/>
      <c r="BI13" s="524"/>
      <c r="BJ13" s="525"/>
      <c r="BK13" s="524" t="s">
        <v>613</v>
      </c>
      <c r="BL13" s="524"/>
      <c r="BM13" s="524"/>
      <c r="BN13" s="524"/>
      <c r="BO13" s="524"/>
      <c r="BP13" s="524"/>
      <c r="BQ13" s="524"/>
      <c r="BR13" s="524"/>
      <c r="BS13" s="524"/>
      <c r="BT13" s="524"/>
      <c r="BU13" s="524"/>
      <c r="BV13" s="524"/>
      <c r="BW13" s="524"/>
      <c r="BX13" s="524"/>
      <c r="BY13" s="524"/>
      <c r="BZ13" s="524"/>
      <c r="CA13" s="524"/>
      <c r="CB13" s="525"/>
    </row>
    <row r="14" spans="1:80" ht="15.75" x14ac:dyDescent="0.25">
      <c r="A14" s="518" t="s">
        <v>679</v>
      </c>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8" t="s">
        <v>680</v>
      </c>
      <c r="AB14" s="519"/>
      <c r="AC14" s="519"/>
      <c r="AD14" s="519"/>
      <c r="AE14" s="519"/>
      <c r="AF14" s="519"/>
      <c r="AG14" s="519"/>
      <c r="AH14" s="519"/>
      <c r="AI14" s="519"/>
      <c r="AJ14" s="519"/>
      <c r="AK14" s="519"/>
      <c r="AL14" s="519"/>
      <c r="AM14" s="519"/>
      <c r="AN14" s="519"/>
      <c r="AO14" s="519"/>
      <c r="AP14" s="519"/>
      <c r="AQ14" s="519"/>
      <c r="AR14" s="520"/>
      <c r="AS14" s="519" t="s">
        <v>681</v>
      </c>
      <c r="AT14" s="519"/>
      <c r="AU14" s="519"/>
      <c r="AV14" s="519"/>
      <c r="AW14" s="519"/>
      <c r="AX14" s="519"/>
      <c r="AY14" s="519"/>
      <c r="AZ14" s="519"/>
      <c r="BA14" s="519"/>
      <c r="BB14" s="519"/>
      <c r="BC14" s="519"/>
      <c r="BD14" s="519"/>
      <c r="BE14" s="519"/>
      <c r="BF14" s="519"/>
      <c r="BG14" s="519"/>
      <c r="BH14" s="519"/>
      <c r="BI14" s="519"/>
      <c r="BJ14" s="520"/>
      <c r="BK14" s="519" t="s">
        <v>614</v>
      </c>
      <c r="BL14" s="519"/>
      <c r="BM14" s="519"/>
      <c r="BN14" s="519"/>
      <c r="BO14" s="519"/>
      <c r="BP14" s="519"/>
      <c r="BQ14" s="519"/>
      <c r="BR14" s="519"/>
      <c r="BS14" s="519"/>
      <c r="BT14" s="519"/>
      <c r="BU14" s="519"/>
      <c r="BV14" s="519"/>
      <c r="BW14" s="519"/>
      <c r="BX14" s="519"/>
      <c r="BY14" s="519"/>
      <c r="BZ14" s="519"/>
      <c r="CA14" s="519"/>
      <c r="CB14" s="520"/>
    </row>
    <row r="15" spans="1:80" ht="15.75" x14ac:dyDescent="0.25">
      <c r="A15" s="518"/>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8" t="s">
        <v>682</v>
      </c>
      <c r="AB15" s="519"/>
      <c r="AC15" s="519"/>
      <c r="AD15" s="519"/>
      <c r="AE15" s="519"/>
      <c r="AF15" s="519"/>
      <c r="AG15" s="519"/>
      <c r="AH15" s="519"/>
      <c r="AI15" s="519"/>
      <c r="AJ15" s="519"/>
      <c r="AK15" s="519"/>
      <c r="AL15" s="519"/>
      <c r="AM15" s="519"/>
      <c r="AN15" s="519"/>
      <c r="AO15" s="519"/>
      <c r="AP15" s="519"/>
      <c r="AQ15" s="519"/>
      <c r="AR15" s="520"/>
      <c r="AS15" s="519" t="s">
        <v>683</v>
      </c>
      <c r="AT15" s="519"/>
      <c r="AU15" s="519"/>
      <c r="AV15" s="519"/>
      <c r="AW15" s="519"/>
      <c r="AX15" s="519"/>
      <c r="AY15" s="519"/>
      <c r="AZ15" s="519"/>
      <c r="BA15" s="519"/>
      <c r="BB15" s="519"/>
      <c r="BC15" s="519"/>
      <c r="BD15" s="519"/>
      <c r="BE15" s="519"/>
      <c r="BF15" s="519"/>
      <c r="BG15" s="519"/>
      <c r="BH15" s="519"/>
      <c r="BI15" s="519"/>
      <c r="BJ15" s="520"/>
      <c r="BK15" s="519" t="s">
        <v>684</v>
      </c>
      <c r="BL15" s="519"/>
      <c r="BM15" s="519"/>
      <c r="BN15" s="519"/>
      <c r="BO15" s="519"/>
      <c r="BP15" s="519"/>
      <c r="BQ15" s="519"/>
      <c r="BR15" s="519"/>
      <c r="BS15" s="519"/>
      <c r="BT15" s="519"/>
      <c r="BU15" s="519"/>
      <c r="BV15" s="519"/>
      <c r="BW15" s="519"/>
      <c r="BX15" s="519"/>
      <c r="BY15" s="519"/>
      <c r="BZ15" s="519"/>
      <c r="CA15" s="519"/>
      <c r="CB15" s="520"/>
    </row>
    <row r="16" spans="1:80" ht="15.75" x14ac:dyDescent="0.25">
      <c r="A16" s="518"/>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8" t="s">
        <v>685</v>
      </c>
      <c r="AB16" s="519"/>
      <c r="AC16" s="519"/>
      <c r="AD16" s="519"/>
      <c r="AE16" s="519"/>
      <c r="AF16" s="519"/>
      <c r="AG16" s="519"/>
      <c r="AH16" s="519"/>
      <c r="AI16" s="519"/>
      <c r="AJ16" s="519"/>
      <c r="AK16" s="519"/>
      <c r="AL16" s="519"/>
      <c r="AM16" s="519"/>
      <c r="AN16" s="519"/>
      <c r="AO16" s="519"/>
      <c r="AP16" s="519"/>
      <c r="AQ16" s="519"/>
      <c r="AR16" s="520"/>
      <c r="AS16" s="519" t="s">
        <v>686</v>
      </c>
      <c r="AT16" s="519"/>
      <c r="AU16" s="519"/>
      <c r="AV16" s="519"/>
      <c r="AW16" s="519"/>
      <c r="AX16" s="519"/>
      <c r="AY16" s="519"/>
      <c r="AZ16" s="519"/>
      <c r="BA16" s="519"/>
      <c r="BB16" s="519"/>
      <c r="BC16" s="519"/>
      <c r="BD16" s="519"/>
      <c r="BE16" s="519"/>
      <c r="BF16" s="519"/>
      <c r="BG16" s="519"/>
      <c r="BH16" s="519"/>
      <c r="BI16" s="519"/>
      <c r="BJ16" s="520"/>
      <c r="BK16" s="519" t="s">
        <v>687</v>
      </c>
      <c r="BL16" s="519"/>
      <c r="BM16" s="519"/>
      <c r="BN16" s="519"/>
      <c r="BO16" s="519"/>
      <c r="BP16" s="519"/>
      <c r="BQ16" s="519"/>
      <c r="BR16" s="519"/>
      <c r="BS16" s="519"/>
      <c r="BT16" s="519"/>
      <c r="BU16" s="519"/>
      <c r="BV16" s="519"/>
      <c r="BW16" s="519"/>
      <c r="BX16" s="519"/>
      <c r="BY16" s="519"/>
      <c r="BZ16" s="519"/>
      <c r="CA16" s="519"/>
      <c r="CB16" s="520"/>
    </row>
    <row r="17" spans="1:80" ht="15.75" x14ac:dyDescent="0.25">
      <c r="A17" s="518"/>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8" t="s">
        <v>683</v>
      </c>
      <c r="AB17" s="519"/>
      <c r="AC17" s="519"/>
      <c r="AD17" s="519"/>
      <c r="AE17" s="519"/>
      <c r="AF17" s="519"/>
      <c r="AG17" s="519"/>
      <c r="AH17" s="519"/>
      <c r="AI17" s="519"/>
      <c r="AJ17" s="519"/>
      <c r="AK17" s="519"/>
      <c r="AL17" s="519"/>
      <c r="AM17" s="519"/>
      <c r="AN17" s="519"/>
      <c r="AO17" s="519"/>
      <c r="AP17" s="519"/>
      <c r="AQ17" s="519"/>
      <c r="AR17" s="520"/>
      <c r="AS17" s="519" t="s">
        <v>688</v>
      </c>
      <c r="AT17" s="519"/>
      <c r="AU17" s="519"/>
      <c r="AV17" s="519"/>
      <c r="AW17" s="519"/>
      <c r="AX17" s="519"/>
      <c r="AY17" s="519"/>
      <c r="AZ17" s="519"/>
      <c r="BA17" s="519"/>
      <c r="BB17" s="519"/>
      <c r="BC17" s="519"/>
      <c r="BD17" s="519"/>
      <c r="BE17" s="519"/>
      <c r="BF17" s="519"/>
      <c r="BG17" s="519"/>
      <c r="BH17" s="519"/>
      <c r="BI17" s="519"/>
      <c r="BJ17" s="520"/>
      <c r="BK17" s="519" t="s">
        <v>689</v>
      </c>
      <c r="BL17" s="519"/>
      <c r="BM17" s="519"/>
      <c r="BN17" s="519"/>
      <c r="BO17" s="519"/>
      <c r="BP17" s="519"/>
      <c r="BQ17" s="519"/>
      <c r="BR17" s="519"/>
      <c r="BS17" s="519"/>
      <c r="BT17" s="519"/>
      <c r="BU17" s="519"/>
      <c r="BV17" s="519"/>
      <c r="BW17" s="519"/>
      <c r="BX17" s="519"/>
      <c r="BY17" s="519"/>
      <c r="BZ17" s="519"/>
      <c r="CA17" s="519"/>
      <c r="CB17" s="520"/>
    </row>
    <row r="18" spans="1:80" ht="15.75" x14ac:dyDescent="0.25">
      <c r="A18" s="518"/>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8" t="s">
        <v>686</v>
      </c>
      <c r="AB18" s="519"/>
      <c r="AC18" s="519"/>
      <c r="AD18" s="519"/>
      <c r="AE18" s="519"/>
      <c r="AF18" s="519"/>
      <c r="AG18" s="519"/>
      <c r="AH18" s="519"/>
      <c r="AI18" s="519"/>
      <c r="AJ18" s="519"/>
      <c r="AK18" s="519"/>
      <c r="AL18" s="519"/>
      <c r="AM18" s="519"/>
      <c r="AN18" s="519"/>
      <c r="AO18" s="519"/>
      <c r="AP18" s="519"/>
      <c r="AQ18" s="519"/>
      <c r="AR18" s="520"/>
      <c r="AS18" s="519" t="s">
        <v>690</v>
      </c>
      <c r="AT18" s="519"/>
      <c r="AU18" s="519"/>
      <c r="AV18" s="519"/>
      <c r="AW18" s="519"/>
      <c r="AX18" s="519"/>
      <c r="AY18" s="519"/>
      <c r="AZ18" s="519"/>
      <c r="BA18" s="519"/>
      <c r="BB18" s="519"/>
      <c r="BC18" s="519"/>
      <c r="BD18" s="519"/>
      <c r="BE18" s="519"/>
      <c r="BF18" s="519"/>
      <c r="BG18" s="519"/>
      <c r="BH18" s="519"/>
      <c r="BI18" s="519"/>
      <c r="BJ18" s="520"/>
      <c r="BK18" s="519" t="s">
        <v>691</v>
      </c>
      <c r="BL18" s="519"/>
      <c r="BM18" s="519"/>
      <c r="BN18" s="519"/>
      <c r="BO18" s="519"/>
      <c r="BP18" s="519"/>
      <c r="BQ18" s="519"/>
      <c r="BR18" s="519"/>
      <c r="BS18" s="519"/>
      <c r="BT18" s="519"/>
      <c r="BU18" s="519"/>
      <c r="BV18" s="519"/>
      <c r="BW18" s="519"/>
      <c r="BX18" s="519"/>
      <c r="BY18" s="519"/>
      <c r="BZ18" s="519"/>
      <c r="CA18" s="519"/>
      <c r="CB18" s="520"/>
    </row>
    <row r="19" spans="1:80" ht="15.75" x14ac:dyDescent="0.25">
      <c r="A19" s="518"/>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8" t="s">
        <v>688</v>
      </c>
      <c r="AB19" s="519"/>
      <c r="AC19" s="519"/>
      <c r="AD19" s="519"/>
      <c r="AE19" s="519"/>
      <c r="AF19" s="519"/>
      <c r="AG19" s="519"/>
      <c r="AH19" s="519"/>
      <c r="AI19" s="519"/>
      <c r="AJ19" s="519"/>
      <c r="AK19" s="519"/>
      <c r="AL19" s="519"/>
      <c r="AM19" s="519"/>
      <c r="AN19" s="519"/>
      <c r="AO19" s="519"/>
      <c r="AP19" s="519"/>
      <c r="AQ19" s="519"/>
      <c r="AR19" s="520"/>
      <c r="AS19" s="519" t="s">
        <v>692</v>
      </c>
      <c r="AT19" s="519"/>
      <c r="AU19" s="519"/>
      <c r="AV19" s="519"/>
      <c r="AW19" s="519"/>
      <c r="AX19" s="519"/>
      <c r="AY19" s="519"/>
      <c r="AZ19" s="519"/>
      <c r="BA19" s="519"/>
      <c r="BB19" s="519"/>
      <c r="BC19" s="519"/>
      <c r="BD19" s="519"/>
      <c r="BE19" s="519"/>
      <c r="BF19" s="519"/>
      <c r="BG19" s="519"/>
      <c r="BH19" s="519"/>
      <c r="BI19" s="519"/>
      <c r="BJ19" s="520"/>
      <c r="BK19" s="519" t="s">
        <v>685</v>
      </c>
      <c r="BL19" s="519"/>
      <c r="BM19" s="519"/>
      <c r="BN19" s="519"/>
      <c r="BO19" s="519"/>
      <c r="BP19" s="519"/>
      <c r="BQ19" s="519"/>
      <c r="BR19" s="519"/>
      <c r="BS19" s="519"/>
      <c r="BT19" s="519"/>
      <c r="BU19" s="519"/>
      <c r="BV19" s="519"/>
      <c r="BW19" s="519"/>
      <c r="BX19" s="519"/>
      <c r="BY19" s="519"/>
      <c r="BZ19" s="519"/>
      <c r="CA19" s="519"/>
      <c r="CB19" s="520"/>
    </row>
    <row r="20" spans="1:80" ht="15.75" x14ac:dyDescent="0.25">
      <c r="A20" s="518"/>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8" t="s">
        <v>690</v>
      </c>
      <c r="AB20" s="519"/>
      <c r="AC20" s="519"/>
      <c r="AD20" s="519"/>
      <c r="AE20" s="519"/>
      <c r="AF20" s="519"/>
      <c r="AG20" s="519"/>
      <c r="AH20" s="519"/>
      <c r="AI20" s="519"/>
      <c r="AJ20" s="519"/>
      <c r="AK20" s="519"/>
      <c r="AL20" s="519"/>
      <c r="AM20" s="519"/>
      <c r="AN20" s="519"/>
      <c r="AO20" s="519"/>
      <c r="AP20" s="519"/>
      <c r="AQ20" s="519"/>
      <c r="AR20" s="520"/>
      <c r="AS20" s="519" t="s">
        <v>693</v>
      </c>
      <c r="AT20" s="519"/>
      <c r="AU20" s="519"/>
      <c r="AV20" s="519"/>
      <c r="AW20" s="519"/>
      <c r="AX20" s="519"/>
      <c r="AY20" s="519"/>
      <c r="AZ20" s="519"/>
      <c r="BA20" s="519"/>
      <c r="BB20" s="519"/>
      <c r="BC20" s="519"/>
      <c r="BD20" s="519"/>
      <c r="BE20" s="519"/>
      <c r="BF20" s="519"/>
      <c r="BG20" s="519"/>
      <c r="BH20" s="519"/>
      <c r="BI20" s="519"/>
      <c r="BJ20" s="520"/>
      <c r="BK20" s="519" t="s">
        <v>694</v>
      </c>
      <c r="BL20" s="519"/>
      <c r="BM20" s="519"/>
      <c r="BN20" s="519"/>
      <c r="BO20" s="519"/>
      <c r="BP20" s="519"/>
      <c r="BQ20" s="519"/>
      <c r="BR20" s="519"/>
      <c r="BS20" s="519"/>
      <c r="BT20" s="519"/>
      <c r="BU20" s="519"/>
      <c r="BV20" s="519"/>
      <c r="BW20" s="519"/>
      <c r="BX20" s="519"/>
      <c r="BY20" s="519"/>
      <c r="BZ20" s="519"/>
      <c r="CA20" s="519"/>
      <c r="CB20" s="520"/>
    </row>
    <row r="21" spans="1:80" ht="15.75" x14ac:dyDescent="0.25">
      <c r="A21" s="518"/>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8" t="s">
        <v>692</v>
      </c>
      <c r="AB21" s="519"/>
      <c r="AC21" s="519"/>
      <c r="AD21" s="519"/>
      <c r="AE21" s="519"/>
      <c r="AF21" s="519"/>
      <c r="AG21" s="519"/>
      <c r="AH21" s="519"/>
      <c r="AI21" s="519"/>
      <c r="AJ21" s="519"/>
      <c r="AK21" s="519"/>
      <c r="AL21" s="519"/>
      <c r="AM21" s="519"/>
      <c r="AN21" s="519"/>
      <c r="AO21" s="519"/>
      <c r="AP21" s="519"/>
      <c r="AQ21" s="519"/>
      <c r="AR21" s="520"/>
      <c r="AS21" s="519" t="s">
        <v>695</v>
      </c>
      <c r="AT21" s="519"/>
      <c r="AU21" s="519"/>
      <c r="AV21" s="519"/>
      <c r="AW21" s="519"/>
      <c r="AX21" s="519"/>
      <c r="AY21" s="519"/>
      <c r="AZ21" s="519"/>
      <c r="BA21" s="519"/>
      <c r="BB21" s="519"/>
      <c r="BC21" s="519"/>
      <c r="BD21" s="519"/>
      <c r="BE21" s="519"/>
      <c r="BF21" s="519"/>
      <c r="BG21" s="519"/>
      <c r="BH21" s="519"/>
      <c r="BI21" s="519"/>
      <c r="BJ21" s="520"/>
      <c r="BK21" s="519" t="s">
        <v>696</v>
      </c>
      <c r="BL21" s="519"/>
      <c r="BM21" s="519"/>
      <c r="BN21" s="519"/>
      <c r="BO21" s="519"/>
      <c r="BP21" s="519"/>
      <c r="BQ21" s="519"/>
      <c r="BR21" s="519"/>
      <c r="BS21" s="519"/>
      <c r="BT21" s="519"/>
      <c r="BU21" s="519"/>
      <c r="BV21" s="519"/>
      <c r="BW21" s="519"/>
      <c r="BX21" s="519"/>
      <c r="BY21" s="519"/>
      <c r="BZ21" s="519"/>
      <c r="CA21" s="519"/>
      <c r="CB21" s="520"/>
    </row>
    <row r="22" spans="1:80" ht="15.75" x14ac:dyDescent="0.25">
      <c r="A22" s="518"/>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8" t="s">
        <v>693</v>
      </c>
      <c r="AB22" s="519"/>
      <c r="AC22" s="519"/>
      <c r="AD22" s="519"/>
      <c r="AE22" s="519"/>
      <c r="AF22" s="519"/>
      <c r="AG22" s="519"/>
      <c r="AH22" s="519"/>
      <c r="AI22" s="519"/>
      <c r="AJ22" s="519"/>
      <c r="AK22" s="519"/>
      <c r="AL22" s="519"/>
      <c r="AM22" s="519"/>
      <c r="AN22" s="519"/>
      <c r="AO22" s="519"/>
      <c r="AP22" s="519"/>
      <c r="AQ22" s="519"/>
      <c r="AR22" s="520"/>
      <c r="AS22" s="519"/>
      <c r="AT22" s="519"/>
      <c r="AU22" s="519"/>
      <c r="AV22" s="519"/>
      <c r="AW22" s="519"/>
      <c r="AX22" s="519"/>
      <c r="AY22" s="519"/>
      <c r="AZ22" s="519"/>
      <c r="BA22" s="519"/>
      <c r="BB22" s="519"/>
      <c r="BC22" s="519"/>
      <c r="BD22" s="519"/>
      <c r="BE22" s="519"/>
      <c r="BF22" s="519"/>
      <c r="BG22" s="519"/>
      <c r="BH22" s="519"/>
      <c r="BI22" s="519"/>
      <c r="BJ22" s="520"/>
      <c r="BK22" s="519"/>
      <c r="BL22" s="519"/>
      <c r="BM22" s="519"/>
      <c r="BN22" s="519"/>
      <c r="BO22" s="519"/>
      <c r="BP22" s="519"/>
      <c r="BQ22" s="519"/>
      <c r="BR22" s="519"/>
      <c r="BS22" s="519"/>
      <c r="BT22" s="519"/>
      <c r="BU22" s="519"/>
      <c r="BV22" s="519"/>
      <c r="BW22" s="519"/>
      <c r="BX22" s="519"/>
      <c r="BY22" s="519"/>
      <c r="BZ22" s="519"/>
      <c r="CA22" s="519"/>
      <c r="CB22" s="520"/>
    </row>
    <row r="23" spans="1:80" ht="15.75" x14ac:dyDescent="0.25">
      <c r="A23" s="511"/>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1" t="s">
        <v>583</v>
      </c>
      <c r="AB23" s="512"/>
      <c r="AC23" s="512"/>
      <c r="AD23" s="512"/>
      <c r="AE23" s="512"/>
      <c r="AF23" s="512"/>
      <c r="AG23" s="512"/>
      <c r="AH23" s="512"/>
      <c r="AI23" s="512"/>
      <c r="AJ23" s="512"/>
      <c r="AK23" s="512"/>
      <c r="AL23" s="512"/>
      <c r="AM23" s="512"/>
      <c r="AN23" s="512"/>
      <c r="AO23" s="512"/>
      <c r="AP23" s="512"/>
      <c r="AQ23" s="512"/>
      <c r="AR23" s="513"/>
      <c r="AS23" s="512"/>
      <c r="AT23" s="512"/>
      <c r="AU23" s="512"/>
      <c r="AV23" s="512"/>
      <c r="AW23" s="512"/>
      <c r="AX23" s="512"/>
      <c r="AY23" s="512"/>
      <c r="AZ23" s="512"/>
      <c r="BA23" s="512"/>
      <c r="BB23" s="512"/>
      <c r="BC23" s="512"/>
      <c r="BD23" s="512"/>
      <c r="BE23" s="512"/>
      <c r="BF23" s="512"/>
      <c r="BG23" s="512"/>
      <c r="BH23" s="512"/>
      <c r="BI23" s="512"/>
      <c r="BJ23" s="513"/>
      <c r="BK23" s="512"/>
      <c r="BL23" s="512"/>
      <c r="BM23" s="512"/>
      <c r="BN23" s="512"/>
      <c r="BO23" s="512"/>
      <c r="BP23" s="512"/>
      <c r="BQ23" s="512"/>
      <c r="BR23" s="512"/>
      <c r="BS23" s="512"/>
      <c r="BT23" s="512"/>
      <c r="BU23" s="512"/>
      <c r="BV23" s="512"/>
      <c r="BW23" s="512"/>
      <c r="BX23" s="512"/>
      <c r="BY23" s="512"/>
      <c r="BZ23" s="512"/>
      <c r="CA23" s="512"/>
      <c r="CB23" s="513"/>
    </row>
    <row r="24" spans="1:80" s="134" customFormat="1" ht="15.75" x14ac:dyDescent="0.25">
      <c r="A24" s="514"/>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v>2017</v>
      </c>
      <c r="AB24" s="515"/>
      <c r="AC24" s="515"/>
      <c r="AD24" s="515"/>
      <c r="AE24" s="515"/>
      <c r="AF24" s="515"/>
      <c r="AG24" s="515">
        <v>2018</v>
      </c>
      <c r="AH24" s="515"/>
      <c r="AI24" s="515"/>
      <c r="AJ24" s="515"/>
      <c r="AK24" s="515"/>
      <c r="AL24" s="515"/>
      <c r="AM24" s="515">
        <v>2019</v>
      </c>
      <c r="AN24" s="515"/>
      <c r="AO24" s="515"/>
      <c r="AP24" s="515"/>
      <c r="AQ24" s="515"/>
      <c r="AR24" s="515"/>
      <c r="AS24" s="515">
        <v>2017</v>
      </c>
      <c r="AT24" s="515"/>
      <c r="AU24" s="515"/>
      <c r="AV24" s="515"/>
      <c r="AW24" s="515"/>
      <c r="AX24" s="515"/>
      <c r="AY24" s="515">
        <v>2018</v>
      </c>
      <c r="AZ24" s="515"/>
      <c r="BA24" s="515"/>
      <c r="BB24" s="515"/>
      <c r="BC24" s="515"/>
      <c r="BD24" s="515"/>
      <c r="BE24" s="515">
        <v>2019</v>
      </c>
      <c r="BF24" s="515"/>
      <c r="BG24" s="515"/>
      <c r="BH24" s="515"/>
      <c r="BI24" s="515"/>
      <c r="BJ24" s="515"/>
      <c r="BK24" s="515">
        <v>2017</v>
      </c>
      <c r="BL24" s="515"/>
      <c r="BM24" s="515"/>
      <c r="BN24" s="515"/>
      <c r="BO24" s="515"/>
      <c r="BP24" s="515"/>
      <c r="BQ24" s="515">
        <v>2018</v>
      </c>
      <c r="BR24" s="515"/>
      <c r="BS24" s="515"/>
      <c r="BT24" s="515"/>
      <c r="BU24" s="515"/>
      <c r="BV24" s="515"/>
      <c r="BW24" s="515">
        <v>2019</v>
      </c>
      <c r="BX24" s="515"/>
      <c r="BY24" s="515"/>
      <c r="BZ24" s="515"/>
      <c r="CA24" s="515"/>
      <c r="CB24" s="515"/>
    </row>
    <row r="25" spans="1:80" ht="15.75" x14ac:dyDescent="0.25">
      <c r="A25" s="508" t="s">
        <v>46</v>
      </c>
      <c r="B25" s="509"/>
      <c r="C25" s="509"/>
      <c r="D25" s="509"/>
      <c r="E25" s="510" t="s">
        <v>602</v>
      </c>
      <c r="F25" s="510"/>
      <c r="G25" s="510"/>
      <c r="H25" s="510"/>
      <c r="I25" s="510"/>
      <c r="J25" s="510"/>
      <c r="K25" s="510"/>
      <c r="L25" s="510"/>
      <c r="M25" s="510"/>
      <c r="N25" s="510"/>
      <c r="O25" s="510"/>
      <c r="P25" s="510"/>
      <c r="Q25" s="510"/>
      <c r="R25" s="510"/>
      <c r="S25" s="510"/>
      <c r="T25" s="510"/>
      <c r="U25" s="510"/>
      <c r="V25" s="510"/>
      <c r="W25" s="510"/>
      <c r="X25" s="510"/>
      <c r="Y25" s="510"/>
      <c r="Z25" s="510"/>
      <c r="AA25" s="532">
        <v>0</v>
      </c>
      <c r="AB25" s="532"/>
      <c r="AC25" s="532"/>
      <c r="AD25" s="532"/>
      <c r="AE25" s="532"/>
      <c r="AF25" s="532"/>
      <c r="AG25" s="532">
        <v>0</v>
      </c>
      <c r="AH25" s="532"/>
      <c r="AI25" s="532"/>
      <c r="AJ25" s="532"/>
      <c r="AK25" s="532"/>
      <c r="AL25" s="532"/>
      <c r="AM25" s="533">
        <v>1700495</v>
      </c>
      <c r="AN25" s="533"/>
      <c r="AO25" s="533"/>
      <c r="AP25" s="533"/>
      <c r="AQ25" s="533"/>
      <c r="AR25" s="533"/>
      <c r="AS25" s="532">
        <v>0</v>
      </c>
      <c r="AT25" s="532"/>
      <c r="AU25" s="532"/>
      <c r="AV25" s="532"/>
      <c r="AW25" s="532"/>
      <c r="AX25" s="532"/>
      <c r="AY25" s="532">
        <v>0</v>
      </c>
      <c r="AZ25" s="532"/>
      <c r="BA25" s="532"/>
      <c r="BB25" s="532"/>
      <c r="BC25" s="532"/>
      <c r="BD25" s="532"/>
      <c r="BE25" s="533">
        <v>1278</v>
      </c>
      <c r="BF25" s="533"/>
      <c r="BG25" s="533"/>
      <c r="BH25" s="533"/>
      <c r="BI25" s="533"/>
      <c r="BJ25" s="533"/>
      <c r="BK25" s="532">
        <v>0</v>
      </c>
      <c r="BL25" s="532"/>
      <c r="BM25" s="532"/>
      <c r="BN25" s="532"/>
      <c r="BO25" s="532"/>
      <c r="BP25" s="532"/>
      <c r="BQ25" s="532">
        <v>0</v>
      </c>
      <c r="BR25" s="532"/>
      <c r="BS25" s="532"/>
      <c r="BT25" s="532"/>
      <c r="BU25" s="532"/>
      <c r="BV25" s="532"/>
      <c r="BW25" s="532">
        <v>195</v>
      </c>
      <c r="BX25" s="532"/>
      <c r="BY25" s="532"/>
      <c r="BZ25" s="532"/>
      <c r="CA25" s="532"/>
      <c r="CB25" s="535"/>
    </row>
    <row r="26" spans="1:80" ht="15.75" x14ac:dyDescent="0.25">
      <c r="A26" s="502"/>
      <c r="B26" s="503"/>
      <c r="C26" s="503"/>
      <c r="D26" s="503"/>
      <c r="E26" s="504" t="s">
        <v>685</v>
      </c>
      <c r="F26" s="504"/>
      <c r="G26" s="504"/>
      <c r="H26" s="504"/>
      <c r="I26" s="504"/>
      <c r="J26" s="504"/>
      <c r="K26" s="504"/>
      <c r="L26" s="504"/>
      <c r="M26" s="504"/>
      <c r="N26" s="504"/>
      <c r="O26" s="504"/>
      <c r="P26" s="504"/>
      <c r="Q26" s="504"/>
      <c r="R26" s="504"/>
      <c r="S26" s="504"/>
      <c r="T26" s="504"/>
      <c r="U26" s="504"/>
      <c r="V26" s="504"/>
      <c r="W26" s="504"/>
      <c r="X26" s="504"/>
      <c r="Y26" s="504"/>
      <c r="Z26" s="504"/>
      <c r="AA26" s="528"/>
      <c r="AB26" s="528"/>
      <c r="AC26" s="528"/>
      <c r="AD26" s="528"/>
      <c r="AE26" s="528"/>
      <c r="AF26" s="528"/>
      <c r="AG26" s="528"/>
      <c r="AH26" s="528"/>
      <c r="AI26" s="528"/>
      <c r="AJ26" s="528"/>
      <c r="AK26" s="528"/>
      <c r="AL26" s="528"/>
      <c r="AM26" s="534"/>
      <c r="AN26" s="534"/>
      <c r="AO26" s="534"/>
      <c r="AP26" s="534"/>
      <c r="AQ26" s="534"/>
      <c r="AR26" s="534"/>
      <c r="AS26" s="528"/>
      <c r="AT26" s="528"/>
      <c r="AU26" s="528"/>
      <c r="AV26" s="528"/>
      <c r="AW26" s="528"/>
      <c r="AX26" s="528"/>
      <c r="AY26" s="528"/>
      <c r="AZ26" s="528"/>
      <c r="BA26" s="528"/>
      <c r="BB26" s="528"/>
      <c r="BC26" s="528"/>
      <c r="BD26" s="528"/>
      <c r="BE26" s="534"/>
      <c r="BF26" s="534"/>
      <c r="BG26" s="534"/>
      <c r="BH26" s="534"/>
      <c r="BI26" s="534"/>
      <c r="BJ26" s="534"/>
      <c r="BK26" s="528"/>
      <c r="BL26" s="528"/>
      <c r="BM26" s="528"/>
      <c r="BN26" s="528"/>
      <c r="BO26" s="528"/>
      <c r="BP26" s="528"/>
      <c r="BQ26" s="528"/>
      <c r="BR26" s="528"/>
      <c r="BS26" s="528"/>
      <c r="BT26" s="528"/>
      <c r="BU26" s="528"/>
      <c r="BV26" s="528"/>
      <c r="BW26" s="528"/>
      <c r="BX26" s="528"/>
      <c r="BY26" s="528"/>
      <c r="BZ26" s="528"/>
      <c r="CA26" s="528"/>
      <c r="CB26" s="529"/>
    </row>
    <row r="27" spans="1:80" ht="15.75" x14ac:dyDescent="0.25">
      <c r="A27" s="502"/>
      <c r="B27" s="503"/>
      <c r="C27" s="503"/>
      <c r="D27" s="503"/>
      <c r="E27" s="504" t="s">
        <v>697</v>
      </c>
      <c r="F27" s="504"/>
      <c r="G27" s="504"/>
      <c r="H27" s="504"/>
      <c r="I27" s="504"/>
      <c r="J27" s="504"/>
      <c r="K27" s="504"/>
      <c r="L27" s="504"/>
      <c r="M27" s="504"/>
      <c r="N27" s="504"/>
      <c r="O27" s="504"/>
      <c r="P27" s="504"/>
      <c r="Q27" s="504"/>
      <c r="R27" s="504"/>
      <c r="S27" s="504"/>
      <c r="T27" s="504"/>
      <c r="U27" s="504"/>
      <c r="V27" s="504"/>
      <c r="W27" s="504"/>
      <c r="X27" s="504"/>
      <c r="Y27" s="504"/>
      <c r="Z27" s="504"/>
      <c r="AA27" s="528"/>
      <c r="AB27" s="528"/>
      <c r="AC27" s="528"/>
      <c r="AD27" s="528"/>
      <c r="AE27" s="528"/>
      <c r="AF27" s="528"/>
      <c r="AG27" s="528"/>
      <c r="AH27" s="528"/>
      <c r="AI27" s="528"/>
      <c r="AJ27" s="528"/>
      <c r="AK27" s="528"/>
      <c r="AL27" s="528"/>
      <c r="AM27" s="534"/>
      <c r="AN27" s="534"/>
      <c r="AO27" s="534"/>
      <c r="AP27" s="534"/>
      <c r="AQ27" s="534"/>
      <c r="AR27" s="534"/>
      <c r="AS27" s="528"/>
      <c r="AT27" s="528"/>
      <c r="AU27" s="528"/>
      <c r="AV27" s="528"/>
      <c r="AW27" s="528"/>
      <c r="AX27" s="528"/>
      <c r="AY27" s="528"/>
      <c r="AZ27" s="528"/>
      <c r="BA27" s="528"/>
      <c r="BB27" s="528"/>
      <c r="BC27" s="528"/>
      <c r="BD27" s="528"/>
      <c r="BE27" s="534"/>
      <c r="BF27" s="534"/>
      <c r="BG27" s="534"/>
      <c r="BH27" s="534"/>
      <c r="BI27" s="534"/>
      <c r="BJ27" s="534"/>
      <c r="BK27" s="528"/>
      <c r="BL27" s="528"/>
      <c r="BM27" s="528"/>
      <c r="BN27" s="528"/>
      <c r="BO27" s="528"/>
      <c r="BP27" s="528"/>
      <c r="BQ27" s="528"/>
      <c r="BR27" s="528"/>
      <c r="BS27" s="528"/>
      <c r="BT27" s="528"/>
      <c r="BU27" s="528"/>
      <c r="BV27" s="528"/>
      <c r="BW27" s="528"/>
      <c r="BX27" s="528"/>
      <c r="BY27" s="528"/>
      <c r="BZ27" s="528"/>
      <c r="CA27" s="528"/>
      <c r="CB27" s="529"/>
    </row>
    <row r="28" spans="1:80" ht="15.75" x14ac:dyDescent="0.25">
      <c r="A28" s="502"/>
      <c r="B28" s="503"/>
      <c r="C28" s="503"/>
      <c r="D28" s="503"/>
      <c r="E28" s="531" t="s">
        <v>698</v>
      </c>
      <c r="F28" s="531"/>
      <c r="G28" s="531"/>
      <c r="H28" s="531"/>
      <c r="I28" s="531"/>
      <c r="J28" s="531"/>
      <c r="K28" s="531"/>
      <c r="L28" s="531"/>
      <c r="M28" s="531"/>
      <c r="N28" s="531"/>
      <c r="O28" s="531"/>
      <c r="P28" s="531"/>
      <c r="Q28" s="531"/>
      <c r="R28" s="531"/>
      <c r="S28" s="531"/>
      <c r="T28" s="531"/>
      <c r="U28" s="531"/>
      <c r="V28" s="531"/>
      <c r="W28" s="531"/>
      <c r="X28" s="531"/>
      <c r="Y28" s="531"/>
      <c r="Z28" s="531"/>
      <c r="AA28" s="528"/>
      <c r="AB28" s="528"/>
      <c r="AC28" s="528"/>
      <c r="AD28" s="528"/>
      <c r="AE28" s="528"/>
      <c r="AF28" s="528"/>
      <c r="AG28" s="528"/>
      <c r="AH28" s="528"/>
      <c r="AI28" s="528"/>
      <c r="AJ28" s="528"/>
      <c r="AK28" s="528"/>
      <c r="AL28" s="528"/>
      <c r="AM28" s="534"/>
      <c r="AN28" s="534"/>
      <c r="AO28" s="534"/>
      <c r="AP28" s="534"/>
      <c r="AQ28" s="534"/>
      <c r="AR28" s="534"/>
      <c r="AS28" s="528"/>
      <c r="AT28" s="528"/>
      <c r="AU28" s="528"/>
      <c r="AV28" s="528"/>
      <c r="AW28" s="528"/>
      <c r="AX28" s="528"/>
      <c r="AY28" s="528"/>
      <c r="AZ28" s="528"/>
      <c r="BA28" s="528"/>
      <c r="BB28" s="528"/>
      <c r="BC28" s="528"/>
      <c r="BD28" s="528"/>
      <c r="BE28" s="534"/>
      <c r="BF28" s="534"/>
      <c r="BG28" s="534"/>
      <c r="BH28" s="534"/>
      <c r="BI28" s="534"/>
      <c r="BJ28" s="534"/>
      <c r="BK28" s="528"/>
      <c r="BL28" s="528"/>
      <c r="BM28" s="528"/>
      <c r="BN28" s="528"/>
      <c r="BO28" s="528"/>
      <c r="BP28" s="528"/>
      <c r="BQ28" s="528"/>
      <c r="BR28" s="528"/>
      <c r="BS28" s="528"/>
      <c r="BT28" s="528"/>
      <c r="BU28" s="528"/>
      <c r="BV28" s="528"/>
      <c r="BW28" s="528"/>
      <c r="BX28" s="528"/>
      <c r="BY28" s="528"/>
      <c r="BZ28" s="528"/>
      <c r="CA28" s="528"/>
      <c r="CB28" s="529"/>
    </row>
    <row r="29" spans="1:80" ht="15.75" x14ac:dyDescent="0.25">
      <c r="A29" s="502"/>
      <c r="B29" s="503"/>
      <c r="C29" s="503"/>
      <c r="D29" s="503"/>
      <c r="E29" s="531" t="s">
        <v>699</v>
      </c>
      <c r="F29" s="531"/>
      <c r="G29" s="531"/>
      <c r="H29" s="531"/>
      <c r="I29" s="531"/>
      <c r="J29" s="531"/>
      <c r="K29" s="531"/>
      <c r="L29" s="531"/>
      <c r="M29" s="531"/>
      <c r="N29" s="531"/>
      <c r="O29" s="531"/>
      <c r="P29" s="531"/>
      <c r="Q29" s="531"/>
      <c r="R29" s="531"/>
      <c r="S29" s="531"/>
      <c r="T29" s="531"/>
      <c r="U29" s="531"/>
      <c r="V29" s="531"/>
      <c r="W29" s="531"/>
      <c r="X29" s="531"/>
      <c r="Y29" s="531"/>
      <c r="Z29" s="531"/>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528"/>
      <c r="BR29" s="528"/>
      <c r="BS29" s="528"/>
      <c r="BT29" s="528"/>
      <c r="BU29" s="528"/>
      <c r="BV29" s="528"/>
      <c r="BW29" s="528"/>
      <c r="BX29" s="528"/>
      <c r="BY29" s="528"/>
      <c r="BZ29" s="528"/>
      <c r="CA29" s="528"/>
      <c r="CB29" s="529"/>
    </row>
    <row r="30" spans="1:80" ht="15.75" x14ac:dyDescent="0.25">
      <c r="A30" s="502"/>
      <c r="B30" s="503"/>
      <c r="C30" s="503"/>
      <c r="D30" s="503"/>
      <c r="E30" s="531" t="s">
        <v>700</v>
      </c>
      <c r="F30" s="531"/>
      <c r="G30" s="531"/>
      <c r="H30" s="531"/>
      <c r="I30" s="531"/>
      <c r="J30" s="531"/>
      <c r="K30" s="531"/>
      <c r="L30" s="531"/>
      <c r="M30" s="531"/>
      <c r="N30" s="531"/>
      <c r="O30" s="531"/>
      <c r="P30" s="531"/>
      <c r="Q30" s="531"/>
      <c r="R30" s="531"/>
      <c r="S30" s="531"/>
      <c r="T30" s="531"/>
      <c r="U30" s="531"/>
      <c r="V30" s="531"/>
      <c r="W30" s="531"/>
      <c r="X30" s="531"/>
      <c r="Y30" s="531"/>
      <c r="Z30" s="531"/>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8"/>
      <c r="BM30" s="528"/>
      <c r="BN30" s="528"/>
      <c r="BO30" s="528"/>
      <c r="BP30" s="528"/>
      <c r="BQ30" s="528"/>
      <c r="BR30" s="528"/>
      <c r="BS30" s="528"/>
      <c r="BT30" s="528"/>
      <c r="BU30" s="528"/>
      <c r="BV30" s="528"/>
      <c r="BW30" s="528"/>
      <c r="BX30" s="528"/>
      <c r="BY30" s="528"/>
      <c r="BZ30" s="528"/>
      <c r="CA30" s="528"/>
      <c r="CB30" s="529"/>
    </row>
    <row r="31" spans="1:80" ht="15.75" x14ac:dyDescent="0.25">
      <c r="A31" s="502" t="s">
        <v>47</v>
      </c>
      <c r="B31" s="503"/>
      <c r="C31" s="503"/>
      <c r="D31" s="503"/>
      <c r="E31" s="504" t="s">
        <v>602</v>
      </c>
      <c r="F31" s="504"/>
      <c r="G31" s="504"/>
      <c r="H31" s="504"/>
      <c r="I31" s="504"/>
      <c r="J31" s="504"/>
      <c r="K31" s="504"/>
      <c r="L31" s="504"/>
      <c r="M31" s="504"/>
      <c r="N31" s="504"/>
      <c r="O31" s="504"/>
      <c r="P31" s="504"/>
      <c r="Q31" s="504"/>
      <c r="R31" s="504"/>
      <c r="S31" s="504"/>
      <c r="T31" s="504"/>
      <c r="U31" s="504"/>
      <c r="V31" s="504"/>
      <c r="W31" s="504"/>
      <c r="X31" s="504"/>
      <c r="Y31" s="504"/>
      <c r="Z31" s="504"/>
      <c r="AA31" s="528">
        <v>0</v>
      </c>
      <c r="AB31" s="528"/>
      <c r="AC31" s="528"/>
      <c r="AD31" s="528"/>
      <c r="AE31" s="528"/>
      <c r="AF31" s="528"/>
      <c r="AG31" s="528">
        <v>0</v>
      </c>
      <c r="AH31" s="528"/>
      <c r="AI31" s="528"/>
      <c r="AJ31" s="528"/>
      <c r="AK31" s="528"/>
      <c r="AL31" s="528"/>
      <c r="AM31" s="528">
        <v>0</v>
      </c>
      <c r="AN31" s="528"/>
      <c r="AO31" s="528"/>
      <c r="AP31" s="528"/>
      <c r="AQ31" s="528"/>
      <c r="AR31" s="528"/>
      <c r="AS31" s="528">
        <v>0</v>
      </c>
      <c r="AT31" s="528"/>
      <c r="AU31" s="528"/>
      <c r="AV31" s="528"/>
      <c r="AW31" s="528"/>
      <c r="AX31" s="528"/>
      <c r="AY31" s="528">
        <v>0</v>
      </c>
      <c r="AZ31" s="528"/>
      <c r="BA31" s="528"/>
      <c r="BB31" s="528"/>
      <c r="BC31" s="528"/>
      <c r="BD31" s="528"/>
      <c r="BE31" s="528">
        <v>0</v>
      </c>
      <c r="BF31" s="528"/>
      <c r="BG31" s="528"/>
      <c r="BH31" s="528"/>
      <c r="BI31" s="528"/>
      <c r="BJ31" s="528"/>
      <c r="BK31" s="528">
        <v>0</v>
      </c>
      <c r="BL31" s="528"/>
      <c r="BM31" s="528"/>
      <c r="BN31" s="528"/>
      <c r="BO31" s="528"/>
      <c r="BP31" s="528"/>
      <c r="BQ31" s="528">
        <v>0</v>
      </c>
      <c r="BR31" s="528"/>
      <c r="BS31" s="528"/>
      <c r="BT31" s="528"/>
      <c r="BU31" s="528"/>
      <c r="BV31" s="528"/>
      <c r="BW31" s="528">
        <v>0</v>
      </c>
      <c r="BX31" s="528"/>
      <c r="BY31" s="528"/>
      <c r="BZ31" s="528"/>
      <c r="CA31" s="528"/>
      <c r="CB31" s="529"/>
    </row>
    <row r="32" spans="1:80" ht="15.75" x14ac:dyDescent="0.25">
      <c r="A32" s="502"/>
      <c r="B32" s="503"/>
      <c r="C32" s="503"/>
      <c r="D32" s="503"/>
      <c r="E32" s="504" t="s">
        <v>701</v>
      </c>
      <c r="F32" s="504"/>
      <c r="G32" s="504"/>
      <c r="H32" s="504"/>
      <c r="I32" s="504"/>
      <c r="J32" s="504"/>
      <c r="K32" s="504"/>
      <c r="L32" s="504"/>
      <c r="M32" s="504"/>
      <c r="N32" s="504"/>
      <c r="O32" s="504"/>
      <c r="P32" s="504"/>
      <c r="Q32" s="504"/>
      <c r="R32" s="504"/>
      <c r="S32" s="504"/>
      <c r="T32" s="504"/>
      <c r="U32" s="504"/>
      <c r="V32" s="504"/>
      <c r="W32" s="504"/>
      <c r="X32" s="504"/>
      <c r="Y32" s="504"/>
      <c r="Z32" s="504"/>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528"/>
      <c r="BR32" s="528"/>
      <c r="BS32" s="528"/>
      <c r="BT32" s="528"/>
      <c r="BU32" s="528"/>
      <c r="BV32" s="528"/>
      <c r="BW32" s="528"/>
      <c r="BX32" s="528"/>
      <c r="BY32" s="528"/>
      <c r="BZ32" s="528"/>
      <c r="CA32" s="528"/>
      <c r="CB32" s="529"/>
    </row>
    <row r="33" spans="1:80" ht="15.75" x14ac:dyDescent="0.25">
      <c r="A33" s="502"/>
      <c r="B33" s="503"/>
      <c r="C33" s="503"/>
      <c r="D33" s="503"/>
      <c r="E33" s="504" t="s">
        <v>697</v>
      </c>
      <c r="F33" s="504"/>
      <c r="G33" s="504"/>
      <c r="H33" s="504"/>
      <c r="I33" s="504"/>
      <c r="J33" s="504"/>
      <c r="K33" s="504"/>
      <c r="L33" s="504"/>
      <c r="M33" s="504"/>
      <c r="N33" s="504"/>
      <c r="O33" s="504"/>
      <c r="P33" s="504"/>
      <c r="Q33" s="504"/>
      <c r="R33" s="504"/>
      <c r="S33" s="504"/>
      <c r="T33" s="504"/>
      <c r="U33" s="504"/>
      <c r="V33" s="504"/>
      <c r="W33" s="504"/>
      <c r="X33" s="504"/>
      <c r="Y33" s="504"/>
      <c r="Z33" s="504"/>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28"/>
      <c r="AY33" s="528"/>
      <c r="AZ33" s="528"/>
      <c r="BA33" s="528"/>
      <c r="BB33" s="528"/>
      <c r="BC33" s="528"/>
      <c r="BD33" s="528"/>
      <c r="BE33" s="528"/>
      <c r="BF33" s="528"/>
      <c r="BG33" s="528"/>
      <c r="BH33" s="528"/>
      <c r="BI33" s="528"/>
      <c r="BJ33" s="528"/>
      <c r="BK33" s="528"/>
      <c r="BL33" s="528"/>
      <c r="BM33" s="528"/>
      <c r="BN33" s="528"/>
      <c r="BO33" s="528"/>
      <c r="BP33" s="528"/>
      <c r="BQ33" s="528"/>
      <c r="BR33" s="528"/>
      <c r="BS33" s="528"/>
      <c r="BT33" s="528"/>
      <c r="BU33" s="528"/>
      <c r="BV33" s="528"/>
      <c r="BW33" s="528"/>
      <c r="BX33" s="528"/>
      <c r="BY33" s="528"/>
      <c r="BZ33" s="528"/>
      <c r="CA33" s="528"/>
      <c r="CB33" s="529"/>
    </row>
    <row r="34" spans="1:80" ht="15.75" x14ac:dyDescent="0.25">
      <c r="A34" s="502"/>
      <c r="B34" s="503"/>
      <c r="C34" s="503"/>
      <c r="D34" s="503"/>
      <c r="E34" s="531" t="s">
        <v>698</v>
      </c>
      <c r="F34" s="531"/>
      <c r="G34" s="531"/>
      <c r="H34" s="531"/>
      <c r="I34" s="531"/>
      <c r="J34" s="531"/>
      <c r="K34" s="531"/>
      <c r="L34" s="531"/>
      <c r="M34" s="531"/>
      <c r="N34" s="531"/>
      <c r="O34" s="531"/>
      <c r="P34" s="531"/>
      <c r="Q34" s="531"/>
      <c r="R34" s="531"/>
      <c r="S34" s="531"/>
      <c r="T34" s="531"/>
      <c r="U34" s="531"/>
      <c r="V34" s="531"/>
      <c r="W34" s="531"/>
      <c r="X34" s="531"/>
      <c r="Y34" s="531"/>
      <c r="Z34" s="531"/>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c r="AW34" s="528"/>
      <c r="AX34" s="528"/>
      <c r="AY34" s="528"/>
      <c r="AZ34" s="528"/>
      <c r="BA34" s="528"/>
      <c r="BB34" s="528"/>
      <c r="BC34" s="528"/>
      <c r="BD34" s="528"/>
      <c r="BE34" s="528"/>
      <c r="BF34" s="528"/>
      <c r="BG34" s="528"/>
      <c r="BH34" s="528"/>
      <c r="BI34" s="528"/>
      <c r="BJ34" s="528"/>
      <c r="BK34" s="528"/>
      <c r="BL34" s="528"/>
      <c r="BM34" s="528"/>
      <c r="BN34" s="528"/>
      <c r="BO34" s="528"/>
      <c r="BP34" s="528"/>
      <c r="BQ34" s="528"/>
      <c r="BR34" s="528"/>
      <c r="BS34" s="528"/>
      <c r="BT34" s="528"/>
      <c r="BU34" s="528"/>
      <c r="BV34" s="528"/>
      <c r="BW34" s="528"/>
      <c r="BX34" s="528"/>
      <c r="BY34" s="528"/>
      <c r="BZ34" s="528"/>
      <c r="CA34" s="528"/>
      <c r="CB34" s="529"/>
    </row>
    <row r="35" spans="1:80" ht="15.75" x14ac:dyDescent="0.25">
      <c r="A35" s="502"/>
      <c r="B35" s="503"/>
      <c r="C35" s="503"/>
      <c r="D35" s="503"/>
      <c r="E35" s="531" t="s">
        <v>699</v>
      </c>
      <c r="F35" s="531"/>
      <c r="G35" s="531"/>
      <c r="H35" s="531"/>
      <c r="I35" s="531"/>
      <c r="J35" s="531"/>
      <c r="K35" s="531"/>
      <c r="L35" s="531"/>
      <c r="M35" s="531"/>
      <c r="N35" s="531"/>
      <c r="O35" s="531"/>
      <c r="P35" s="531"/>
      <c r="Q35" s="531"/>
      <c r="R35" s="531"/>
      <c r="S35" s="531"/>
      <c r="T35" s="531"/>
      <c r="U35" s="531"/>
      <c r="V35" s="531"/>
      <c r="W35" s="531"/>
      <c r="X35" s="531"/>
      <c r="Y35" s="531"/>
      <c r="Z35" s="531"/>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8"/>
      <c r="BC35" s="528"/>
      <c r="BD35" s="528"/>
      <c r="BE35" s="528"/>
      <c r="BF35" s="528"/>
      <c r="BG35" s="528"/>
      <c r="BH35" s="528"/>
      <c r="BI35" s="528"/>
      <c r="BJ35" s="528"/>
      <c r="BK35" s="528"/>
      <c r="BL35" s="528"/>
      <c r="BM35" s="528"/>
      <c r="BN35" s="528"/>
      <c r="BO35" s="528"/>
      <c r="BP35" s="528"/>
      <c r="BQ35" s="528"/>
      <c r="BR35" s="528"/>
      <c r="BS35" s="528"/>
      <c r="BT35" s="528"/>
      <c r="BU35" s="528"/>
      <c r="BV35" s="528"/>
      <c r="BW35" s="528"/>
      <c r="BX35" s="528"/>
      <c r="BY35" s="528"/>
      <c r="BZ35" s="528"/>
      <c r="CA35" s="528"/>
      <c r="CB35" s="529"/>
    </row>
    <row r="36" spans="1:80" ht="15.75" x14ac:dyDescent="0.25">
      <c r="A36" s="505"/>
      <c r="B36" s="506"/>
      <c r="C36" s="506"/>
      <c r="D36" s="506"/>
      <c r="E36" s="530" t="s">
        <v>700</v>
      </c>
      <c r="F36" s="530"/>
      <c r="G36" s="530"/>
      <c r="H36" s="530"/>
      <c r="I36" s="530"/>
      <c r="J36" s="530"/>
      <c r="K36" s="530"/>
      <c r="L36" s="530"/>
      <c r="M36" s="530"/>
      <c r="N36" s="530"/>
      <c r="O36" s="530"/>
      <c r="P36" s="530"/>
      <c r="Q36" s="530"/>
      <c r="R36" s="530"/>
      <c r="S36" s="530"/>
      <c r="T36" s="530"/>
      <c r="U36" s="530"/>
      <c r="V36" s="530"/>
      <c r="W36" s="530"/>
      <c r="X36" s="530"/>
      <c r="Y36" s="530"/>
      <c r="Z36" s="530"/>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7"/>
    </row>
  </sheetData>
  <mergeCells count="137">
    <mergeCell ref="A14:Z14"/>
    <mergeCell ref="AA14:AR14"/>
    <mergeCell ref="AS14:BJ14"/>
    <mergeCell ref="BK14:CB14"/>
    <mergeCell ref="A15:Z15"/>
    <mergeCell ref="AA15:AR15"/>
    <mergeCell ref="AS15:BJ15"/>
    <mergeCell ref="BK15:CB15"/>
    <mergeCell ref="A7:CB7"/>
    <mergeCell ref="A8:CB8"/>
    <mergeCell ref="A9:CB9"/>
    <mergeCell ref="A10:CB10"/>
    <mergeCell ref="A13:Z13"/>
    <mergeCell ref="AA13:AR13"/>
    <mergeCell ref="AS13:BJ13"/>
    <mergeCell ref="BK13:CB13"/>
    <mergeCell ref="A18:Z18"/>
    <mergeCell ref="AA18:AR18"/>
    <mergeCell ref="AS18:BJ18"/>
    <mergeCell ref="BK18:CB18"/>
    <mergeCell ref="A19:Z19"/>
    <mergeCell ref="AA19:AR19"/>
    <mergeCell ref="AS19:BJ19"/>
    <mergeCell ref="BK19:CB19"/>
    <mergeCell ref="A16:Z16"/>
    <mergeCell ref="AA16:AR16"/>
    <mergeCell ref="AS16:BJ16"/>
    <mergeCell ref="BK16:CB16"/>
    <mergeCell ref="A17:Z17"/>
    <mergeCell ref="AA17:AR17"/>
    <mergeCell ref="AS17:BJ17"/>
    <mergeCell ref="BK17:CB17"/>
    <mergeCell ref="A22:Z22"/>
    <mergeCell ref="AA22:AR22"/>
    <mergeCell ref="AS22:BJ22"/>
    <mergeCell ref="BK22:CB22"/>
    <mergeCell ref="A23:Z23"/>
    <mergeCell ref="AA23:AR23"/>
    <mergeCell ref="AS23:BJ23"/>
    <mergeCell ref="BK23:CB23"/>
    <mergeCell ref="A20:Z20"/>
    <mergeCell ref="AA20:AR20"/>
    <mergeCell ref="AS20:BJ20"/>
    <mergeCell ref="BK20:CB20"/>
    <mergeCell ref="A21:Z21"/>
    <mergeCell ref="AA21:AR21"/>
    <mergeCell ref="AS21:BJ21"/>
    <mergeCell ref="BK21:CB21"/>
    <mergeCell ref="AY25:BD28"/>
    <mergeCell ref="BE25:BJ28"/>
    <mergeCell ref="BK25:BP28"/>
    <mergeCell ref="BQ25:BV28"/>
    <mergeCell ref="BW25:CB28"/>
    <mergeCell ref="A26:D26"/>
    <mergeCell ref="E26:Z26"/>
    <mergeCell ref="A27:D27"/>
    <mergeCell ref="E27:Z27"/>
    <mergeCell ref="A28:D28"/>
    <mergeCell ref="A25:D25"/>
    <mergeCell ref="E25:Z25"/>
    <mergeCell ref="AA25:AF28"/>
    <mergeCell ref="AG25:AL28"/>
    <mergeCell ref="AM25:AR28"/>
    <mergeCell ref="AS25:AX28"/>
    <mergeCell ref="E28:Z28"/>
    <mergeCell ref="A30:D30"/>
    <mergeCell ref="E30:Z30"/>
    <mergeCell ref="AA30:AF30"/>
    <mergeCell ref="AG30:AL30"/>
    <mergeCell ref="AM30:AR30"/>
    <mergeCell ref="A29:D29"/>
    <mergeCell ref="E29:Z29"/>
    <mergeCell ref="AA29:AF29"/>
    <mergeCell ref="AG29:AL29"/>
    <mergeCell ref="AM29:AR29"/>
    <mergeCell ref="AS30:AX30"/>
    <mergeCell ref="AY30:BD30"/>
    <mergeCell ref="BE30:BJ30"/>
    <mergeCell ref="BK30:BP30"/>
    <mergeCell ref="BQ30:BV30"/>
    <mergeCell ref="BW30:CB30"/>
    <mergeCell ref="AY29:BD29"/>
    <mergeCell ref="BE29:BJ29"/>
    <mergeCell ref="BK29:BP29"/>
    <mergeCell ref="BQ29:BV29"/>
    <mergeCell ref="BW29:CB29"/>
    <mergeCell ref="AS29:AX29"/>
    <mergeCell ref="AY31:BD34"/>
    <mergeCell ref="BE31:BJ34"/>
    <mergeCell ref="BK31:BP34"/>
    <mergeCell ref="BQ31:BV34"/>
    <mergeCell ref="BW31:CB34"/>
    <mergeCell ref="A32:D32"/>
    <mergeCell ref="E32:Z32"/>
    <mergeCell ref="A33:D33"/>
    <mergeCell ref="E33:Z33"/>
    <mergeCell ref="A34:D34"/>
    <mergeCell ref="A31:D31"/>
    <mergeCell ref="E31:Z31"/>
    <mergeCell ref="AA31:AF34"/>
    <mergeCell ref="AG31:AL34"/>
    <mergeCell ref="AM31:AR34"/>
    <mergeCell ref="AS31:AX34"/>
    <mergeCell ref="E34:Z34"/>
    <mergeCell ref="A36:D36"/>
    <mergeCell ref="E36:Z36"/>
    <mergeCell ref="AA36:AF36"/>
    <mergeCell ref="AG36:AL36"/>
    <mergeCell ref="AM36:AR36"/>
    <mergeCell ref="A35:D35"/>
    <mergeCell ref="E35:Z35"/>
    <mergeCell ref="AA35:AF35"/>
    <mergeCell ref="AG35:AL35"/>
    <mergeCell ref="AM35:AR35"/>
    <mergeCell ref="AS36:AX36"/>
    <mergeCell ref="AY36:BD36"/>
    <mergeCell ref="BE36:BJ36"/>
    <mergeCell ref="BK36:BP36"/>
    <mergeCell ref="BQ36:BV36"/>
    <mergeCell ref="BW36:CB36"/>
    <mergeCell ref="AY35:BD35"/>
    <mergeCell ref="BE35:BJ35"/>
    <mergeCell ref="BK35:BP35"/>
    <mergeCell ref="BQ35:BV35"/>
    <mergeCell ref="BW35:CB35"/>
    <mergeCell ref="AS35:AX35"/>
    <mergeCell ref="AY24:BD24"/>
    <mergeCell ref="BE24:BJ24"/>
    <mergeCell ref="BK24:BP24"/>
    <mergeCell ref="BQ24:BV24"/>
    <mergeCell ref="BW24:CB24"/>
    <mergeCell ref="A24:D24"/>
    <mergeCell ref="E24:Z24"/>
    <mergeCell ref="AA24:AF24"/>
    <mergeCell ref="AG24:AL24"/>
    <mergeCell ref="AM24:AR24"/>
    <mergeCell ref="AS24:AX24"/>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B53"/>
  <sheetViews>
    <sheetView topLeftCell="A24" workbookViewId="0">
      <selection activeCell="BA28" sqref="BA28:BG30"/>
    </sheetView>
  </sheetViews>
  <sheetFormatPr defaultRowHeight="15" x14ac:dyDescent="0.25"/>
  <cols>
    <col min="1" max="71" width="1.42578125" customWidth="1"/>
    <col min="72" max="72" width="3.28515625" customWidth="1"/>
    <col min="73" max="80" width="1.42578125" customWidth="1"/>
  </cols>
  <sheetData>
    <row r="1" spans="1:80" x14ac:dyDescent="0.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6" t="s">
        <v>702</v>
      </c>
    </row>
    <row r="2" spans="1:80" x14ac:dyDescent="0.2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6" t="s">
        <v>616</v>
      </c>
    </row>
    <row r="3" spans="1:80" x14ac:dyDescent="0.2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6" t="s">
        <v>617</v>
      </c>
    </row>
    <row r="4" spans="1:80" x14ac:dyDescent="0.2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6" t="s">
        <v>618</v>
      </c>
    </row>
    <row r="5" spans="1:80" ht="15.75"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row>
    <row r="6" spans="1:80" ht="15.75" x14ac:dyDescent="0.2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row>
    <row r="7" spans="1:80" ht="15.75" x14ac:dyDescent="0.25">
      <c r="A7" s="418" t="s">
        <v>703</v>
      </c>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row>
    <row r="8" spans="1:80" ht="15.75" x14ac:dyDescent="0.25">
      <c r="A8" s="418" t="s">
        <v>704</v>
      </c>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row>
    <row r="9" spans="1:80" ht="15.75" x14ac:dyDescent="0.25">
      <c r="A9" s="418" t="s">
        <v>705</v>
      </c>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row>
    <row r="10" spans="1:80" ht="15.75" x14ac:dyDescent="0.25">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row>
    <row r="11" spans="1:80" ht="15.75" x14ac:dyDescent="0.25">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row>
    <row r="12" spans="1:80" x14ac:dyDescent="0.25">
      <c r="A12" s="558" t="s">
        <v>706</v>
      </c>
      <c r="B12" s="556"/>
      <c r="C12" s="556"/>
      <c r="D12" s="556"/>
      <c r="E12" s="556"/>
      <c r="F12" s="556"/>
      <c r="G12" s="556"/>
      <c r="H12" s="556"/>
      <c r="I12" s="556"/>
      <c r="J12" s="556"/>
      <c r="K12" s="556"/>
      <c r="L12" s="556"/>
      <c r="M12" s="556"/>
      <c r="N12" s="556"/>
      <c r="O12" s="556"/>
      <c r="P12" s="556"/>
      <c r="Q12" s="557"/>
      <c r="R12" s="558" t="s">
        <v>707</v>
      </c>
      <c r="S12" s="556"/>
      <c r="T12" s="556"/>
      <c r="U12" s="556"/>
      <c r="V12" s="556"/>
      <c r="W12" s="556"/>
      <c r="X12" s="556"/>
      <c r="Y12" s="556"/>
      <c r="Z12" s="556"/>
      <c r="AA12" s="556"/>
      <c r="AB12" s="556"/>
      <c r="AC12" s="556"/>
      <c r="AD12" s="556"/>
      <c r="AE12" s="556"/>
      <c r="AF12" s="556"/>
      <c r="AG12" s="556"/>
      <c r="AH12" s="556"/>
      <c r="AI12" s="556"/>
      <c r="AJ12" s="556"/>
      <c r="AK12" s="556"/>
      <c r="AL12" s="557"/>
      <c r="AM12" s="558" t="s">
        <v>708</v>
      </c>
      <c r="AN12" s="556"/>
      <c r="AO12" s="556"/>
      <c r="AP12" s="556"/>
      <c r="AQ12" s="556"/>
      <c r="AR12" s="556"/>
      <c r="AS12" s="556"/>
      <c r="AT12" s="556"/>
      <c r="AU12" s="556"/>
      <c r="AV12" s="556"/>
      <c r="AW12" s="556"/>
      <c r="AX12" s="556"/>
      <c r="AY12" s="556"/>
      <c r="AZ12" s="556"/>
      <c r="BA12" s="556"/>
      <c r="BB12" s="556"/>
      <c r="BC12" s="556"/>
      <c r="BD12" s="556"/>
      <c r="BE12" s="556"/>
      <c r="BF12" s="556"/>
      <c r="BG12" s="556"/>
      <c r="BH12" s="558" t="s">
        <v>709</v>
      </c>
      <c r="BI12" s="556"/>
      <c r="BJ12" s="556"/>
      <c r="BK12" s="556"/>
      <c r="BL12" s="556"/>
      <c r="BM12" s="556"/>
      <c r="BN12" s="556"/>
      <c r="BO12" s="556"/>
      <c r="BP12" s="556"/>
      <c r="BQ12" s="556"/>
      <c r="BR12" s="556"/>
      <c r="BS12" s="556"/>
      <c r="BT12" s="556"/>
      <c r="BU12" s="556"/>
      <c r="BV12" s="556"/>
      <c r="BW12" s="556"/>
      <c r="BX12" s="556"/>
      <c r="BY12" s="556"/>
      <c r="BZ12" s="556"/>
      <c r="CA12" s="556"/>
      <c r="CB12" s="557"/>
    </row>
    <row r="13" spans="1:80" x14ac:dyDescent="0.25">
      <c r="A13" s="562"/>
      <c r="B13" s="563"/>
      <c r="C13" s="563"/>
      <c r="D13" s="563"/>
      <c r="E13" s="563"/>
      <c r="F13" s="563"/>
      <c r="G13" s="563"/>
      <c r="H13" s="563"/>
      <c r="I13" s="563"/>
      <c r="J13" s="563"/>
      <c r="K13" s="563"/>
      <c r="L13" s="563"/>
      <c r="M13" s="563"/>
      <c r="N13" s="563"/>
      <c r="O13" s="563"/>
      <c r="P13" s="563"/>
      <c r="Q13" s="564"/>
      <c r="R13" s="562" t="s">
        <v>710</v>
      </c>
      <c r="S13" s="563"/>
      <c r="T13" s="563"/>
      <c r="U13" s="563"/>
      <c r="V13" s="563"/>
      <c r="W13" s="563"/>
      <c r="X13" s="563"/>
      <c r="Y13" s="563"/>
      <c r="Z13" s="563"/>
      <c r="AA13" s="563"/>
      <c r="AB13" s="563"/>
      <c r="AC13" s="563"/>
      <c r="AD13" s="563"/>
      <c r="AE13" s="563"/>
      <c r="AF13" s="563"/>
      <c r="AG13" s="563"/>
      <c r="AH13" s="563"/>
      <c r="AI13" s="563"/>
      <c r="AJ13" s="563"/>
      <c r="AK13" s="563"/>
      <c r="AL13" s="564"/>
      <c r="AM13" s="562" t="s">
        <v>711</v>
      </c>
      <c r="AN13" s="563"/>
      <c r="AO13" s="563"/>
      <c r="AP13" s="563"/>
      <c r="AQ13" s="563"/>
      <c r="AR13" s="563"/>
      <c r="AS13" s="563"/>
      <c r="AT13" s="563"/>
      <c r="AU13" s="563"/>
      <c r="AV13" s="563"/>
      <c r="AW13" s="563"/>
      <c r="AX13" s="563"/>
      <c r="AY13" s="563"/>
      <c r="AZ13" s="563"/>
      <c r="BA13" s="563"/>
      <c r="BB13" s="563"/>
      <c r="BC13" s="563"/>
      <c r="BD13" s="563"/>
      <c r="BE13" s="563"/>
      <c r="BF13" s="563"/>
      <c r="BG13" s="563"/>
      <c r="BH13" s="562" t="s">
        <v>712</v>
      </c>
      <c r="BI13" s="563"/>
      <c r="BJ13" s="563"/>
      <c r="BK13" s="563"/>
      <c r="BL13" s="563"/>
      <c r="BM13" s="563"/>
      <c r="BN13" s="563"/>
      <c r="BO13" s="563"/>
      <c r="BP13" s="563"/>
      <c r="BQ13" s="563"/>
      <c r="BR13" s="563"/>
      <c r="BS13" s="563"/>
      <c r="BT13" s="563"/>
      <c r="BU13" s="563"/>
      <c r="BV13" s="563"/>
      <c r="BW13" s="563"/>
      <c r="BX13" s="563"/>
      <c r="BY13" s="563"/>
      <c r="BZ13" s="563"/>
      <c r="CA13" s="563"/>
      <c r="CB13" s="564"/>
    </row>
    <row r="14" spans="1:80" x14ac:dyDescent="0.25">
      <c r="A14" s="562"/>
      <c r="B14" s="563"/>
      <c r="C14" s="563"/>
      <c r="D14" s="563"/>
      <c r="E14" s="563"/>
      <c r="F14" s="563"/>
      <c r="G14" s="563"/>
      <c r="H14" s="563"/>
      <c r="I14" s="563"/>
      <c r="J14" s="563"/>
      <c r="K14" s="563"/>
      <c r="L14" s="563"/>
      <c r="M14" s="563"/>
      <c r="N14" s="563"/>
      <c r="O14" s="563"/>
      <c r="P14" s="563"/>
      <c r="Q14" s="564"/>
      <c r="R14" s="559"/>
      <c r="S14" s="560"/>
      <c r="T14" s="560"/>
      <c r="U14" s="560"/>
      <c r="V14" s="560"/>
      <c r="W14" s="560"/>
      <c r="X14" s="560"/>
      <c r="Y14" s="560"/>
      <c r="Z14" s="560"/>
      <c r="AA14" s="560"/>
      <c r="AB14" s="560"/>
      <c r="AC14" s="560"/>
      <c r="AD14" s="560"/>
      <c r="AE14" s="560"/>
      <c r="AF14" s="560"/>
      <c r="AG14" s="560"/>
      <c r="AH14" s="560"/>
      <c r="AI14" s="560"/>
      <c r="AJ14" s="560"/>
      <c r="AK14" s="560"/>
      <c r="AL14" s="561"/>
      <c r="AM14" s="559"/>
      <c r="AN14" s="560"/>
      <c r="AO14" s="560"/>
      <c r="AP14" s="560"/>
      <c r="AQ14" s="560"/>
      <c r="AR14" s="560"/>
      <c r="AS14" s="560"/>
      <c r="AT14" s="560"/>
      <c r="AU14" s="560"/>
      <c r="AV14" s="560"/>
      <c r="AW14" s="560"/>
      <c r="AX14" s="560"/>
      <c r="AY14" s="560"/>
      <c r="AZ14" s="560"/>
      <c r="BA14" s="560"/>
      <c r="BB14" s="560"/>
      <c r="BC14" s="560"/>
      <c r="BD14" s="560"/>
      <c r="BE14" s="560"/>
      <c r="BF14" s="560"/>
      <c r="BG14" s="560"/>
      <c r="BH14" s="559" t="s">
        <v>583</v>
      </c>
      <c r="BI14" s="560"/>
      <c r="BJ14" s="560"/>
      <c r="BK14" s="560"/>
      <c r="BL14" s="560"/>
      <c r="BM14" s="560"/>
      <c r="BN14" s="560"/>
      <c r="BO14" s="560"/>
      <c r="BP14" s="560"/>
      <c r="BQ14" s="560"/>
      <c r="BR14" s="560"/>
      <c r="BS14" s="560"/>
      <c r="BT14" s="560"/>
      <c r="BU14" s="560"/>
      <c r="BV14" s="560"/>
      <c r="BW14" s="560"/>
      <c r="BX14" s="560"/>
      <c r="BY14" s="560"/>
      <c r="BZ14" s="560"/>
      <c r="CA14" s="560"/>
      <c r="CB14" s="561"/>
    </row>
    <row r="15" spans="1:80" x14ac:dyDescent="0.25">
      <c r="A15" s="562"/>
      <c r="B15" s="563"/>
      <c r="C15" s="563"/>
      <c r="D15" s="563"/>
      <c r="E15" s="563"/>
      <c r="F15" s="563"/>
      <c r="G15" s="563"/>
      <c r="H15" s="563"/>
      <c r="I15" s="563"/>
      <c r="J15" s="563"/>
      <c r="K15" s="563"/>
      <c r="L15" s="563"/>
      <c r="M15" s="563"/>
      <c r="N15" s="563"/>
      <c r="O15" s="563"/>
      <c r="P15" s="563"/>
      <c r="Q15" s="564"/>
      <c r="R15" s="558" t="s">
        <v>698</v>
      </c>
      <c r="S15" s="556"/>
      <c r="T15" s="556"/>
      <c r="U15" s="556"/>
      <c r="V15" s="556"/>
      <c r="W15" s="556"/>
      <c r="X15" s="556"/>
      <c r="Y15" s="558" t="s">
        <v>699</v>
      </c>
      <c r="Z15" s="556"/>
      <c r="AA15" s="556"/>
      <c r="AB15" s="556"/>
      <c r="AC15" s="556"/>
      <c r="AD15" s="556"/>
      <c r="AE15" s="557"/>
      <c r="AF15" s="556" t="s">
        <v>713</v>
      </c>
      <c r="AG15" s="556"/>
      <c r="AH15" s="556"/>
      <c r="AI15" s="556"/>
      <c r="AJ15" s="556"/>
      <c r="AK15" s="556"/>
      <c r="AL15" s="557"/>
      <c r="AM15" s="558" t="s">
        <v>698</v>
      </c>
      <c r="AN15" s="556"/>
      <c r="AO15" s="556"/>
      <c r="AP15" s="556"/>
      <c r="AQ15" s="556"/>
      <c r="AR15" s="556"/>
      <c r="AS15" s="556"/>
      <c r="AT15" s="558" t="s">
        <v>699</v>
      </c>
      <c r="AU15" s="556"/>
      <c r="AV15" s="556"/>
      <c r="AW15" s="556"/>
      <c r="AX15" s="556"/>
      <c r="AY15" s="556"/>
      <c r="AZ15" s="557"/>
      <c r="BA15" s="556" t="s">
        <v>713</v>
      </c>
      <c r="BB15" s="556"/>
      <c r="BC15" s="556"/>
      <c r="BD15" s="556"/>
      <c r="BE15" s="556"/>
      <c r="BF15" s="556"/>
      <c r="BG15" s="557"/>
      <c r="BH15" s="558" t="s">
        <v>698</v>
      </c>
      <c r="BI15" s="556"/>
      <c r="BJ15" s="556"/>
      <c r="BK15" s="556"/>
      <c r="BL15" s="556"/>
      <c r="BM15" s="556"/>
      <c r="BN15" s="556"/>
      <c r="BO15" s="558" t="s">
        <v>699</v>
      </c>
      <c r="BP15" s="556"/>
      <c r="BQ15" s="556"/>
      <c r="BR15" s="556"/>
      <c r="BS15" s="556"/>
      <c r="BT15" s="556"/>
      <c r="BU15" s="557"/>
      <c r="BV15" s="556" t="s">
        <v>713</v>
      </c>
      <c r="BW15" s="556"/>
      <c r="BX15" s="556"/>
      <c r="BY15" s="556"/>
      <c r="BZ15" s="556"/>
      <c r="CA15" s="556"/>
      <c r="CB15" s="557"/>
    </row>
    <row r="16" spans="1:80" x14ac:dyDescent="0.25">
      <c r="A16" s="559"/>
      <c r="B16" s="560"/>
      <c r="C16" s="560"/>
      <c r="D16" s="560"/>
      <c r="E16" s="560"/>
      <c r="F16" s="560"/>
      <c r="G16" s="560"/>
      <c r="H16" s="560"/>
      <c r="I16" s="560"/>
      <c r="J16" s="560"/>
      <c r="K16" s="560"/>
      <c r="L16" s="560"/>
      <c r="M16" s="560"/>
      <c r="N16" s="560"/>
      <c r="O16" s="560"/>
      <c r="P16" s="560"/>
      <c r="Q16" s="561"/>
      <c r="R16" s="559"/>
      <c r="S16" s="560"/>
      <c r="T16" s="560"/>
      <c r="U16" s="560"/>
      <c r="V16" s="560"/>
      <c r="W16" s="560"/>
      <c r="X16" s="560"/>
      <c r="Y16" s="559"/>
      <c r="Z16" s="560"/>
      <c r="AA16" s="560"/>
      <c r="AB16" s="560"/>
      <c r="AC16" s="560"/>
      <c r="AD16" s="560"/>
      <c r="AE16" s="561"/>
      <c r="AF16" s="560" t="s">
        <v>714</v>
      </c>
      <c r="AG16" s="560"/>
      <c r="AH16" s="560"/>
      <c r="AI16" s="560"/>
      <c r="AJ16" s="560"/>
      <c r="AK16" s="560"/>
      <c r="AL16" s="561"/>
      <c r="AM16" s="559"/>
      <c r="AN16" s="560"/>
      <c r="AO16" s="560"/>
      <c r="AP16" s="560"/>
      <c r="AQ16" s="560"/>
      <c r="AR16" s="560"/>
      <c r="AS16" s="560"/>
      <c r="AT16" s="559"/>
      <c r="AU16" s="560"/>
      <c r="AV16" s="560"/>
      <c r="AW16" s="560"/>
      <c r="AX16" s="560"/>
      <c r="AY16" s="560"/>
      <c r="AZ16" s="561"/>
      <c r="BA16" s="560" t="s">
        <v>714</v>
      </c>
      <c r="BB16" s="560"/>
      <c r="BC16" s="560"/>
      <c r="BD16" s="560"/>
      <c r="BE16" s="560"/>
      <c r="BF16" s="560"/>
      <c r="BG16" s="561"/>
      <c r="BH16" s="559"/>
      <c r="BI16" s="560"/>
      <c r="BJ16" s="560"/>
      <c r="BK16" s="560"/>
      <c r="BL16" s="560"/>
      <c r="BM16" s="560"/>
      <c r="BN16" s="560"/>
      <c r="BO16" s="559"/>
      <c r="BP16" s="560"/>
      <c r="BQ16" s="560"/>
      <c r="BR16" s="560"/>
      <c r="BS16" s="560"/>
      <c r="BT16" s="560"/>
      <c r="BU16" s="561"/>
      <c r="BV16" s="560" t="s">
        <v>714</v>
      </c>
      <c r="BW16" s="560"/>
      <c r="BX16" s="560"/>
      <c r="BY16" s="560"/>
      <c r="BZ16" s="560"/>
      <c r="CA16" s="560"/>
      <c r="CB16" s="561"/>
    </row>
    <row r="17" spans="1:80" x14ac:dyDescent="0.25">
      <c r="A17" s="550" t="s">
        <v>46</v>
      </c>
      <c r="B17" s="551"/>
      <c r="C17" s="551"/>
      <c r="D17" s="552" t="s">
        <v>715</v>
      </c>
      <c r="E17" s="552"/>
      <c r="F17" s="552"/>
      <c r="G17" s="552"/>
      <c r="H17" s="552"/>
      <c r="I17" s="552"/>
      <c r="J17" s="552"/>
      <c r="K17" s="552"/>
      <c r="L17" s="552"/>
      <c r="M17" s="552"/>
      <c r="N17" s="552"/>
      <c r="O17" s="552"/>
      <c r="P17" s="552"/>
      <c r="Q17" s="552"/>
      <c r="R17" s="553">
        <v>14</v>
      </c>
      <c r="S17" s="553"/>
      <c r="T17" s="553"/>
      <c r="U17" s="553"/>
      <c r="V17" s="553"/>
      <c r="W17" s="553"/>
      <c r="X17" s="553"/>
      <c r="Y17" s="553"/>
      <c r="Z17" s="553"/>
      <c r="AA17" s="553"/>
      <c r="AB17" s="553"/>
      <c r="AC17" s="553"/>
      <c r="AD17" s="553"/>
      <c r="AE17" s="553"/>
      <c r="AF17" s="553"/>
      <c r="AG17" s="553"/>
      <c r="AH17" s="553"/>
      <c r="AI17" s="553"/>
      <c r="AJ17" s="553"/>
      <c r="AK17" s="553"/>
      <c r="AL17" s="553"/>
      <c r="AM17" s="553">
        <v>210</v>
      </c>
      <c r="AN17" s="553"/>
      <c r="AO17" s="553"/>
      <c r="AP17" s="553"/>
      <c r="AQ17" s="553"/>
      <c r="AR17" s="553"/>
      <c r="AS17" s="553"/>
      <c r="AT17" s="553"/>
      <c r="AU17" s="553"/>
      <c r="AV17" s="553"/>
      <c r="AW17" s="553"/>
      <c r="AX17" s="553"/>
      <c r="AY17" s="553"/>
      <c r="AZ17" s="553"/>
      <c r="BA17" s="553"/>
      <c r="BB17" s="553"/>
      <c r="BC17" s="553"/>
      <c r="BD17" s="553"/>
      <c r="BE17" s="553"/>
      <c r="BF17" s="553"/>
      <c r="BG17" s="553"/>
      <c r="BH17" s="554">
        <v>6.42</v>
      </c>
      <c r="BI17" s="554"/>
      <c r="BJ17" s="554"/>
      <c r="BK17" s="554"/>
      <c r="BL17" s="554"/>
      <c r="BM17" s="554"/>
      <c r="BN17" s="554"/>
      <c r="BO17" s="554"/>
      <c r="BP17" s="554"/>
      <c r="BQ17" s="554"/>
      <c r="BR17" s="554"/>
      <c r="BS17" s="554"/>
      <c r="BT17" s="554"/>
      <c r="BU17" s="554"/>
      <c r="BV17" s="554"/>
      <c r="BW17" s="554"/>
      <c r="BX17" s="554"/>
      <c r="BY17" s="554"/>
      <c r="BZ17" s="554"/>
      <c r="CA17" s="554"/>
      <c r="CB17" s="555"/>
    </row>
    <row r="18" spans="1:80" x14ac:dyDescent="0.25">
      <c r="A18" s="546"/>
      <c r="B18" s="547"/>
      <c r="C18" s="547"/>
      <c r="D18" s="549" t="s">
        <v>716</v>
      </c>
      <c r="E18" s="549"/>
      <c r="F18" s="549"/>
      <c r="G18" s="549"/>
      <c r="H18" s="549"/>
      <c r="I18" s="549"/>
      <c r="J18" s="549"/>
      <c r="K18" s="549"/>
      <c r="L18" s="549"/>
      <c r="M18" s="549"/>
      <c r="N18" s="549"/>
      <c r="O18" s="549"/>
      <c r="P18" s="549"/>
      <c r="Q18" s="549"/>
      <c r="R18" s="537">
        <v>14</v>
      </c>
      <c r="S18" s="537"/>
      <c r="T18" s="537"/>
      <c r="U18" s="537"/>
      <c r="V18" s="537"/>
      <c r="W18" s="537"/>
      <c r="X18" s="537"/>
      <c r="Y18" s="537"/>
      <c r="Z18" s="537"/>
      <c r="AA18" s="537"/>
      <c r="AB18" s="537"/>
      <c r="AC18" s="537"/>
      <c r="AD18" s="537"/>
      <c r="AE18" s="537"/>
      <c r="AF18" s="537"/>
      <c r="AG18" s="537"/>
      <c r="AH18" s="537"/>
      <c r="AI18" s="537"/>
      <c r="AJ18" s="537"/>
      <c r="AK18" s="537"/>
      <c r="AL18" s="537"/>
      <c r="AM18" s="537">
        <f>R18*15</f>
        <v>210</v>
      </c>
      <c r="AN18" s="537"/>
      <c r="AO18" s="537"/>
      <c r="AP18" s="537"/>
      <c r="AQ18" s="537"/>
      <c r="AR18" s="537"/>
      <c r="AS18" s="537"/>
      <c r="AT18" s="537"/>
      <c r="AU18" s="537"/>
      <c r="AV18" s="537"/>
      <c r="AW18" s="537"/>
      <c r="AX18" s="537"/>
      <c r="AY18" s="537"/>
      <c r="AZ18" s="537"/>
      <c r="BA18" s="537"/>
      <c r="BB18" s="537"/>
      <c r="BC18" s="537"/>
      <c r="BD18" s="537"/>
      <c r="BE18" s="537"/>
      <c r="BF18" s="537"/>
      <c r="BG18" s="537"/>
      <c r="BH18" s="539">
        <v>6.42</v>
      </c>
      <c r="BI18" s="539"/>
      <c r="BJ18" s="539"/>
      <c r="BK18" s="539"/>
      <c r="BL18" s="539"/>
      <c r="BM18" s="539"/>
      <c r="BN18" s="539"/>
      <c r="BO18" s="539"/>
      <c r="BP18" s="539"/>
      <c r="BQ18" s="539"/>
      <c r="BR18" s="539"/>
      <c r="BS18" s="539"/>
      <c r="BT18" s="539"/>
      <c r="BU18" s="539"/>
      <c r="BV18" s="539"/>
      <c r="BW18" s="539"/>
      <c r="BX18" s="539"/>
      <c r="BY18" s="539"/>
      <c r="BZ18" s="539"/>
      <c r="CA18" s="539"/>
      <c r="CB18" s="541"/>
    </row>
    <row r="19" spans="1:80" x14ac:dyDescent="0.25">
      <c r="A19" s="546"/>
      <c r="B19" s="547"/>
      <c r="C19" s="547"/>
      <c r="D19" s="549" t="s">
        <v>717</v>
      </c>
      <c r="E19" s="549"/>
      <c r="F19" s="549"/>
      <c r="G19" s="549"/>
      <c r="H19" s="549"/>
      <c r="I19" s="549"/>
      <c r="J19" s="549"/>
      <c r="K19" s="549"/>
      <c r="L19" s="549"/>
      <c r="M19" s="549"/>
      <c r="N19" s="549"/>
      <c r="O19" s="549"/>
      <c r="P19" s="549"/>
      <c r="Q19" s="549"/>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9"/>
      <c r="BI19" s="539"/>
      <c r="BJ19" s="539"/>
      <c r="BK19" s="539"/>
      <c r="BL19" s="539"/>
      <c r="BM19" s="539"/>
      <c r="BN19" s="539"/>
      <c r="BO19" s="539"/>
      <c r="BP19" s="539"/>
      <c r="BQ19" s="539"/>
      <c r="BR19" s="539"/>
      <c r="BS19" s="539"/>
      <c r="BT19" s="539"/>
      <c r="BU19" s="539"/>
      <c r="BV19" s="539"/>
      <c r="BW19" s="539"/>
      <c r="BX19" s="539"/>
      <c r="BY19" s="539"/>
      <c r="BZ19" s="539"/>
      <c r="CA19" s="539"/>
      <c r="CB19" s="541"/>
    </row>
    <row r="20" spans="1:80" x14ac:dyDescent="0.25">
      <c r="A20" s="546"/>
      <c r="B20" s="547"/>
      <c r="C20" s="547"/>
      <c r="D20" s="549" t="s">
        <v>718</v>
      </c>
      <c r="E20" s="549"/>
      <c r="F20" s="549"/>
      <c r="G20" s="549"/>
      <c r="H20" s="549"/>
      <c r="I20" s="549"/>
      <c r="J20" s="549"/>
      <c r="K20" s="549"/>
      <c r="L20" s="549"/>
      <c r="M20" s="549"/>
      <c r="N20" s="549"/>
      <c r="O20" s="549"/>
      <c r="P20" s="549"/>
      <c r="Q20" s="549"/>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7"/>
      <c r="AT20" s="537"/>
      <c r="AU20" s="537"/>
      <c r="AV20" s="537"/>
      <c r="AW20" s="537"/>
      <c r="AX20" s="537"/>
      <c r="AY20" s="537"/>
      <c r="AZ20" s="537"/>
      <c r="BA20" s="537"/>
      <c r="BB20" s="537"/>
      <c r="BC20" s="537"/>
      <c r="BD20" s="537"/>
      <c r="BE20" s="537"/>
      <c r="BF20" s="537"/>
      <c r="BG20" s="537"/>
      <c r="BH20" s="539"/>
      <c r="BI20" s="539"/>
      <c r="BJ20" s="539"/>
      <c r="BK20" s="539"/>
      <c r="BL20" s="539"/>
      <c r="BM20" s="539"/>
      <c r="BN20" s="539"/>
      <c r="BO20" s="539"/>
      <c r="BP20" s="539"/>
      <c r="BQ20" s="539"/>
      <c r="BR20" s="539"/>
      <c r="BS20" s="539"/>
      <c r="BT20" s="539"/>
      <c r="BU20" s="539"/>
      <c r="BV20" s="539"/>
      <c r="BW20" s="539"/>
      <c r="BX20" s="539"/>
      <c r="BY20" s="539"/>
      <c r="BZ20" s="539"/>
      <c r="CA20" s="539"/>
      <c r="CB20" s="541"/>
    </row>
    <row r="21" spans="1:80" x14ac:dyDescent="0.25">
      <c r="A21" s="546" t="s">
        <v>47</v>
      </c>
      <c r="B21" s="547"/>
      <c r="C21" s="547"/>
      <c r="D21" s="548" t="s">
        <v>719</v>
      </c>
      <c r="E21" s="548"/>
      <c r="F21" s="548"/>
      <c r="G21" s="548"/>
      <c r="H21" s="548"/>
      <c r="I21" s="548"/>
      <c r="J21" s="548"/>
      <c r="K21" s="548"/>
      <c r="L21" s="548"/>
      <c r="M21" s="548"/>
      <c r="N21" s="548"/>
      <c r="O21" s="548"/>
      <c r="P21" s="548"/>
      <c r="Q21" s="548"/>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37"/>
      <c r="BC21" s="537"/>
      <c r="BD21" s="537"/>
      <c r="BE21" s="537"/>
      <c r="BF21" s="537"/>
      <c r="BG21" s="537"/>
      <c r="BH21" s="539"/>
      <c r="BI21" s="539"/>
      <c r="BJ21" s="539"/>
      <c r="BK21" s="539"/>
      <c r="BL21" s="539"/>
      <c r="BM21" s="539"/>
      <c r="BN21" s="539"/>
      <c r="BO21" s="539"/>
      <c r="BP21" s="539"/>
      <c r="BQ21" s="539"/>
      <c r="BR21" s="539"/>
      <c r="BS21" s="539"/>
      <c r="BT21" s="539"/>
      <c r="BU21" s="539"/>
      <c r="BV21" s="539"/>
      <c r="BW21" s="539"/>
      <c r="BX21" s="539"/>
      <c r="BY21" s="539"/>
      <c r="BZ21" s="539"/>
      <c r="CA21" s="539"/>
      <c r="CB21" s="541"/>
    </row>
    <row r="22" spans="1:80" x14ac:dyDescent="0.25">
      <c r="A22" s="546"/>
      <c r="B22" s="547"/>
      <c r="C22" s="547"/>
      <c r="D22" s="548" t="s">
        <v>720</v>
      </c>
      <c r="E22" s="548"/>
      <c r="F22" s="548"/>
      <c r="G22" s="548"/>
      <c r="H22" s="548"/>
      <c r="I22" s="548"/>
      <c r="J22" s="548"/>
      <c r="K22" s="548"/>
      <c r="L22" s="548"/>
      <c r="M22" s="548"/>
      <c r="N22" s="548"/>
      <c r="O22" s="548"/>
      <c r="P22" s="548"/>
      <c r="Q22" s="548"/>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9"/>
      <c r="BI22" s="539"/>
      <c r="BJ22" s="539"/>
      <c r="BK22" s="539"/>
      <c r="BL22" s="539"/>
      <c r="BM22" s="539"/>
      <c r="BN22" s="539"/>
      <c r="BO22" s="539"/>
      <c r="BP22" s="539"/>
      <c r="BQ22" s="539"/>
      <c r="BR22" s="539"/>
      <c r="BS22" s="539"/>
      <c r="BT22" s="539"/>
      <c r="BU22" s="539"/>
      <c r="BV22" s="539"/>
      <c r="BW22" s="539"/>
      <c r="BX22" s="539"/>
      <c r="BY22" s="539"/>
      <c r="BZ22" s="539"/>
      <c r="CA22" s="539"/>
      <c r="CB22" s="541"/>
    </row>
    <row r="23" spans="1:80" x14ac:dyDescent="0.25">
      <c r="A23" s="546"/>
      <c r="B23" s="547"/>
      <c r="C23" s="547"/>
      <c r="D23" s="549" t="s">
        <v>716</v>
      </c>
      <c r="E23" s="549"/>
      <c r="F23" s="549"/>
      <c r="G23" s="549"/>
      <c r="H23" s="549"/>
      <c r="I23" s="549"/>
      <c r="J23" s="549"/>
      <c r="K23" s="549"/>
      <c r="L23" s="549"/>
      <c r="M23" s="549"/>
      <c r="N23" s="549"/>
      <c r="O23" s="549"/>
      <c r="P23" s="549"/>
      <c r="Q23" s="549"/>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9"/>
      <c r="BI23" s="539"/>
      <c r="BJ23" s="539"/>
      <c r="BK23" s="539"/>
      <c r="BL23" s="539"/>
      <c r="BM23" s="539"/>
      <c r="BN23" s="539"/>
      <c r="BO23" s="539"/>
      <c r="BP23" s="539"/>
      <c r="BQ23" s="539"/>
      <c r="BR23" s="539"/>
      <c r="BS23" s="539"/>
      <c r="BT23" s="539"/>
      <c r="BU23" s="539"/>
      <c r="BV23" s="539"/>
      <c r="BW23" s="539"/>
      <c r="BX23" s="539"/>
      <c r="BY23" s="539"/>
      <c r="BZ23" s="539"/>
      <c r="CA23" s="539"/>
      <c r="CB23" s="541"/>
    </row>
    <row r="24" spans="1:80" x14ac:dyDescent="0.25">
      <c r="A24" s="546"/>
      <c r="B24" s="547"/>
      <c r="C24" s="547"/>
      <c r="D24" s="549" t="s">
        <v>717</v>
      </c>
      <c r="E24" s="549"/>
      <c r="F24" s="549"/>
      <c r="G24" s="549"/>
      <c r="H24" s="549"/>
      <c r="I24" s="549"/>
      <c r="J24" s="549"/>
      <c r="K24" s="549"/>
      <c r="L24" s="549"/>
      <c r="M24" s="549"/>
      <c r="N24" s="549"/>
      <c r="O24" s="549"/>
      <c r="P24" s="549"/>
      <c r="Q24" s="549"/>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9"/>
      <c r="BI24" s="539"/>
      <c r="BJ24" s="539"/>
      <c r="BK24" s="539"/>
      <c r="BL24" s="539"/>
      <c r="BM24" s="539"/>
      <c r="BN24" s="539"/>
      <c r="BO24" s="539"/>
      <c r="BP24" s="539"/>
      <c r="BQ24" s="539"/>
      <c r="BR24" s="539"/>
      <c r="BS24" s="539"/>
      <c r="BT24" s="539"/>
      <c r="BU24" s="539"/>
      <c r="BV24" s="539"/>
      <c r="BW24" s="539"/>
      <c r="BX24" s="539"/>
      <c r="BY24" s="539"/>
      <c r="BZ24" s="539"/>
      <c r="CA24" s="539"/>
      <c r="CB24" s="541"/>
    </row>
    <row r="25" spans="1:80" x14ac:dyDescent="0.25">
      <c r="A25" s="546"/>
      <c r="B25" s="547"/>
      <c r="C25" s="547"/>
      <c r="D25" s="549" t="s">
        <v>721</v>
      </c>
      <c r="E25" s="549"/>
      <c r="F25" s="549"/>
      <c r="G25" s="549"/>
      <c r="H25" s="549"/>
      <c r="I25" s="549"/>
      <c r="J25" s="549"/>
      <c r="K25" s="549"/>
      <c r="L25" s="549"/>
      <c r="M25" s="549"/>
      <c r="N25" s="549"/>
      <c r="O25" s="549"/>
      <c r="P25" s="549"/>
      <c r="Q25" s="549"/>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7"/>
      <c r="AY25" s="537"/>
      <c r="AZ25" s="537"/>
      <c r="BA25" s="537"/>
      <c r="BB25" s="537"/>
      <c r="BC25" s="537"/>
      <c r="BD25" s="537"/>
      <c r="BE25" s="537"/>
      <c r="BF25" s="537"/>
      <c r="BG25" s="537"/>
      <c r="BH25" s="539"/>
      <c r="BI25" s="539"/>
      <c r="BJ25" s="539"/>
      <c r="BK25" s="539"/>
      <c r="BL25" s="539"/>
      <c r="BM25" s="539"/>
      <c r="BN25" s="539"/>
      <c r="BO25" s="539"/>
      <c r="BP25" s="539"/>
      <c r="BQ25" s="539"/>
      <c r="BR25" s="539"/>
      <c r="BS25" s="539"/>
      <c r="BT25" s="539"/>
      <c r="BU25" s="539"/>
      <c r="BV25" s="539"/>
      <c r="BW25" s="539"/>
      <c r="BX25" s="539"/>
      <c r="BY25" s="539"/>
      <c r="BZ25" s="539"/>
      <c r="CA25" s="539"/>
      <c r="CB25" s="541"/>
    </row>
    <row r="26" spans="1:80" x14ac:dyDescent="0.25">
      <c r="A26" s="546" t="s">
        <v>48</v>
      </c>
      <c r="B26" s="547"/>
      <c r="C26" s="547"/>
      <c r="D26" s="548" t="s">
        <v>722</v>
      </c>
      <c r="E26" s="548"/>
      <c r="F26" s="548"/>
      <c r="G26" s="548"/>
      <c r="H26" s="548"/>
      <c r="I26" s="548"/>
      <c r="J26" s="548"/>
      <c r="K26" s="548"/>
      <c r="L26" s="548"/>
      <c r="M26" s="548"/>
      <c r="N26" s="548"/>
      <c r="O26" s="548"/>
      <c r="P26" s="548"/>
      <c r="Q26" s="548"/>
      <c r="R26" s="537"/>
      <c r="S26" s="537"/>
      <c r="T26" s="537"/>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7"/>
      <c r="AY26" s="537"/>
      <c r="AZ26" s="537"/>
      <c r="BA26" s="537"/>
      <c r="BB26" s="537"/>
      <c r="BC26" s="537"/>
      <c r="BD26" s="537"/>
      <c r="BE26" s="537"/>
      <c r="BF26" s="537"/>
      <c r="BG26" s="537"/>
      <c r="BH26" s="539"/>
      <c r="BI26" s="539"/>
      <c r="BJ26" s="539"/>
      <c r="BK26" s="539"/>
      <c r="BL26" s="539"/>
      <c r="BM26" s="539"/>
      <c r="BN26" s="539"/>
      <c r="BO26" s="539"/>
      <c r="BP26" s="539"/>
      <c r="BQ26" s="539"/>
      <c r="BR26" s="539"/>
      <c r="BS26" s="539"/>
      <c r="BT26" s="539"/>
      <c r="BU26" s="539"/>
      <c r="BV26" s="539"/>
      <c r="BW26" s="539"/>
      <c r="BX26" s="539"/>
      <c r="BY26" s="539"/>
      <c r="BZ26" s="539"/>
      <c r="CA26" s="539"/>
      <c r="CB26" s="541"/>
    </row>
    <row r="27" spans="1:80" x14ac:dyDescent="0.25">
      <c r="A27" s="546"/>
      <c r="B27" s="547"/>
      <c r="C27" s="547"/>
      <c r="D27" s="548" t="s">
        <v>723</v>
      </c>
      <c r="E27" s="548"/>
      <c r="F27" s="548"/>
      <c r="G27" s="548"/>
      <c r="H27" s="548"/>
      <c r="I27" s="548"/>
      <c r="J27" s="548"/>
      <c r="K27" s="548"/>
      <c r="L27" s="548"/>
      <c r="M27" s="548"/>
      <c r="N27" s="548"/>
      <c r="O27" s="548"/>
      <c r="P27" s="548"/>
      <c r="Q27" s="548"/>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9"/>
      <c r="BI27" s="539"/>
      <c r="BJ27" s="539"/>
      <c r="BK27" s="539"/>
      <c r="BL27" s="539"/>
      <c r="BM27" s="539"/>
      <c r="BN27" s="539"/>
      <c r="BO27" s="539"/>
      <c r="BP27" s="539"/>
      <c r="BQ27" s="539"/>
      <c r="BR27" s="539"/>
      <c r="BS27" s="539"/>
      <c r="BT27" s="539"/>
      <c r="BU27" s="539"/>
      <c r="BV27" s="539"/>
      <c r="BW27" s="539"/>
      <c r="BX27" s="539"/>
      <c r="BY27" s="539"/>
      <c r="BZ27" s="539"/>
      <c r="CA27" s="539"/>
      <c r="CB27" s="541"/>
    </row>
    <row r="28" spans="1:80" x14ac:dyDescent="0.25">
      <c r="A28" s="546"/>
      <c r="B28" s="547"/>
      <c r="C28" s="547"/>
      <c r="D28" s="549" t="s">
        <v>716</v>
      </c>
      <c r="E28" s="549"/>
      <c r="F28" s="549"/>
      <c r="G28" s="549"/>
      <c r="H28" s="549"/>
      <c r="I28" s="549"/>
      <c r="J28" s="549"/>
      <c r="K28" s="549"/>
      <c r="L28" s="549"/>
      <c r="M28" s="549"/>
      <c r="N28" s="549"/>
      <c r="O28" s="549"/>
      <c r="P28" s="549"/>
      <c r="Q28" s="549"/>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c r="AZ28" s="537"/>
      <c r="BA28" s="537"/>
      <c r="BB28" s="537"/>
      <c r="BC28" s="537"/>
      <c r="BD28" s="537"/>
      <c r="BE28" s="537"/>
      <c r="BF28" s="537"/>
      <c r="BG28" s="537"/>
      <c r="BH28" s="539"/>
      <c r="BI28" s="539"/>
      <c r="BJ28" s="539"/>
      <c r="BK28" s="539"/>
      <c r="BL28" s="539"/>
      <c r="BM28" s="539"/>
      <c r="BN28" s="539"/>
      <c r="BO28" s="539"/>
      <c r="BP28" s="539"/>
      <c r="BQ28" s="539"/>
      <c r="BR28" s="539"/>
      <c r="BS28" s="539"/>
      <c r="BT28" s="539"/>
      <c r="BU28" s="539"/>
      <c r="BV28" s="539"/>
      <c r="BW28" s="539"/>
      <c r="BX28" s="539"/>
      <c r="BY28" s="539"/>
      <c r="BZ28" s="539"/>
      <c r="CA28" s="539"/>
      <c r="CB28" s="541"/>
    </row>
    <row r="29" spans="1:80" x14ac:dyDescent="0.25">
      <c r="A29" s="546"/>
      <c r="B29" s="547"/>
      <c r="C29" s="547"/>
      <c r="D29" s="549" t="s">
        <v>724</v>
      </c>
      <c r="E29" s="549"/>
      <c r="F29" s="549"/>
      <c r="G29" s="549"/>
      <c r="H29" s="549"/>
      <c r="I29" s="549"/>
      <c r="J29" s="549"/>
      <c r="K29" s="549"/>
      <c r="L29" s="549"/>
      <c r="M29" s="549"/>
      <c r="N29" s="549"/>
      <c r="O29" s="549"/>
      <c r="P29" s="549"/>
      <c r="Q29" s="549"/>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7"/>
      <c r="AY29" s="537"/>
      <c r="AZ29" s="537"/>
      <c r="BA29" s="537"/>
      <c r="BB29" s="537"/>
      <c r="BC29" s="537"/>
      <c r="BD29" s="537"/>
      <c r="BE29" s="537"/>
      <c r="BF29" s="537"/>
      <c r="BG29" s="537"/>
      <c r="BH29" s="539"/>
      <c r="BI29" s="539"/>
      <c r="BJ29" s="539"/>
      <c r="BK29" s="539"/>
      <c r="BL29" s="539"/>
      <c r="BM29" s="539"/>
      <c r="BN29" s="539"/>
      <c r="BO29" s="539"/>
      <c r="BP29" s="539"/>
      <c r="BQ29" s="539"/>
      <c r="BR29" s="539"/>
      <c r="BS29" s="539"/>
      <c r="BT29" s="539"/>
      <c r="BU29" s="539"/>
      <c r="BV29" s="539"/>
      <c r="BW29" s="539"/>
      <c r="BX29" s="539"/>
      <c r="BY29" s="539"/>
      <c r="BZ29" s="539"/>
      <c r="CA29" s="539"/>
      <c r="CB29" s="541"/>
    </row>
    <row r="30" spans="1:80" x14ac:dyDescent="0.25">
      <c r="A30" s="546"/>
      <c r="B30" s="547"/>
      <c r="C30" s="547"/>
      <c r="D30" s="549" t="s">
        <v>725</v>
      </c>
      <c r="E30" s="549"/>
      <c r="F30" s="549"/>
      <c r="G30" s="549"/>
      <c r="H30" s="549"/>
      <c r="I30" s="549"/>
      <c r="J30" s="549"/>
      <c r="K30" s="549"/>
      <c r="L30" s="549"/>
      <c r="M30" s="549"/>
      <c r="N30" s="549"/>
      <c r="O30" s="549"/>
      <c r="P30" s="549"/>
      <c r="Q30" s="549"/>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37"/>
      <c r="AZ30" s="537"/>
      <c r="BA30" s="537"/>
      <c r="BB30" s="537"/>
      <c r="BC30" s="537"/>
      <c r="BD30" s="537"/>
      <c r="BE30" s="537"/>
      <c r="BF30" s="537"/>
      <c r="BG30" s="537"/>
      <c r="BH30" s="539"/>
      <c r="BI30" s="539"/>
      <c r="BJ30" s="539"/>
      <c r="BK30" s="539"/>
      <c r="BL30" s="539"/>
      <c r="BM30" s="539"/>
      <c r="BN30" s="539"/>
      <c r="BO30" s="539"/>
      <c r="BP30" s="539"/>
      <c r="BQ30" s="539"/>
      <c r="BR30" s="539"/>
      <c r="BS30" s="539"/>
      <c r="BT30" s="539"/>
      <c r="BU30" s="539"/>
      <c r="BV30" s="539"/>
      <c r="BW30" s="539"/>
      <c r="BX30" s="539"/>
      <c r="BY30" s="539"/>
      <c r="BZ30" s="539"/>
      <c r="CA30" s="539"/>
      <c r="CB30" s="541"/>
    </row>
    <row r="31" spans="1:80" x14ac:dyDescent="0.25">
      <c r="A31" s="546" t="s">
        <v>50</v>
      </c>
      <c r="B31" s="547"/>
      <c r="C31" s="547"/>
      <c r="D31" s="548" t="s">
        <v>726</v>
      </c>
      <c r="E31" s="548"/>
      <c r="F31" s="548"/>
      <c r="G31" s="548"/>
      <c r="H31" s="548"/>
      <c r="I31" s="548"/>
      <c r="J31" s="548"/>
      <c r="K31" s="548"/>
      <c r="L31" s="548"/>
      <c r="M31" s="548"/>
      <c r="N31" s="548"/>
      <c r="O31" s="548"/>
      <c r="P31" s="548"/>
      <c r="Q31" s="548"/>
      <c r="R31" s="537"/>
      <c r="S31" s="537"/>
      <c r="T31" s="537"/>
      <c r="U31" s="537"/>
      <c r="V31" s="537"/>
      <c r="W31" s="537"/>
      <c r="X31" s="537"/>
      <c r="Y31" s="537">
        <v>3</v>
      </c>
      <c r="Z31" s="537"/>
      <c r="AA31" s="537"/>
      <c r="AB31" s="537"/>
      <c r="AC31" s="537"/>
      <c r="AD31" s="537"/>
      <c r="AE31" s="537"/>
      <c r="AF31" s="537"/>
      <c r="AG31" s="537"/>
      <c r="AH31" s="537"/>
      <c r="AI31" s="537"/>
      <c r="AJ31" s="537"/>
      <c r="AK31" s="537"/>
      <c r="AL31" s="537"/>
      <c r="AM31" s="537"/>
      <c r="AN31" s="537"/>
      <c r="AO31" s="537"/>
      <c r="AP31" s="537"/>
      <c r="AQ31" s="537"/>
      <c r="AR31" s="537"/>
      <c r="AS31" s="537"/>
      <c r="AT31" s="537">
        <v>4800</v>
      </c>
      <c r="AU31" s="537"/>
      <c r="AV31" s="537"/>
      <c r="AW31" s="537"/>
      <c r="AX31" s="537"/>
      <c r="AY31" s="537"/>
      <c r="AZ31" s="537"/>
      <c r="BA31" s="537"/>
      <c r="BB31" s="537"/>
      <c r="BC31" s="537"/>
      <c r="BD31" s="537"/>
      <c r="BE31" s="537"/>
      <c r="BF31" s="537"/>
      <c r="BG31" s="537"/>
      <c r="BH31" s="539"/>
      <c r="BI31" s="539"/>
      <c r="BJ31" s="539"/>
      <c r="BK31" s="539"/>
      <c r="BL31" s="539"/>
      <c r="BM31" s="539"/>
      <c r="BN31" s="539"/>
      <c r="BO31" s="539">
        <v>46246.59</v>
      </c>
      <c r="BP31" s="539"/>
      <c r="BQ31" s="539"/>
      <c r="BR31" s="539"/>
      <c r="BS31" s="539"/>
      <c r="BT31" s="539"/>
      <c r="BU31" s="539"/>
      <c r="BV31" s="539"/>
      <c r="BW31" s="539"/>
      <c r="BX31" s="539"/>
      <c r="BY31" s="539"/>
      <c r="BZ31" s="539"/>
      <c r="CA31" s="539"/>
      <c r="CB31" s="541"/>
    </row>
    <row r="32" spans="1:80" x14ac:dyDescent="0.25">
      <c r="A32" s="546"/>
      <c r="B32" s="547"/>
      <c r="C32" s="547"/>
      <c r="D32" s="548" t="s">
        <v>727</v>
      </c>
      <c r="E32" s="548"/>
      <c r="F32" s="548"/>
      <c r="G32" s="548"/>
      <c r="H32" s="548"/>
      <c r="I32" s="548"/>
      <c r="J32" s="548"/>
      <c r="K32" s="548"/>
      <c r="L32" s="548"/>
      <c r="M32" s="548"/>
      <c r="N32" s="548"/>
      <c r="O32" s="548"/>
      <c r="P32" s="548"/>
      <c r="Q32" s="548"/>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9"/>
      <c r="BI32" s="539"/>
      <c r="BJ32" s="539"/>
      <c r="BK32" s="539"/>
      <c r="BL32" s="539"/>
      <c r="BM32" s="539"/>
      <c r="BN32" s="539"/>
      <c r="BO32" s="539"/>
      <c r="BP32" s="539"/>
      <c r="BQ32" s="539"/>
      <c r="BR32" s="539"/>
      <c r="BS32" s="539"/>
      <c r="BT32" s="539"/>
      <c r="BU32" s="539"/>
      <c r="BV32" s="539"/>
      <c r="BW32" s="539"/>
      <c r="BX32" s="539"/>
      <c r="BY32" s="539"/>
      <c r="BZ32" s="539"/>
      <c r="CA32" s="539"/>
      <c r="CB32" s="541"/>
    </row>
    <row r="33" spans="1:80" x14ac:dyDescent="0.25">
      <c r="A33" s="546"/>
      <c r="B33" s="547"/>
      <c r="C33" s="547"/>
      <c r="D33" s="548" t="s">
        <v>728</v>
      </c>
      <c r="E33" s="548"/>
      <c r="F33" s="548"/>
      <c r="G33" s="548"/>
      <c r="H33" s="548"/>
      <c r="I33" s="548"/>
      <c r="J33" s="548"/>
      <c r="K33" s="548"/>
      <c r="L33" s="548"/>
      <c r="M33" s="548"/>
      <c r="N33" s="548"/>
      <c r="O33" s="548"/>
      <c r="P33" s="548"/>
      <c r="Q33" s="548"/>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9"/>
      <c r="BI33" s="539"/>
      <c r="BJ33" s="539"/>
      <c r="BK33" s="539"/>
      <c r="BL33" s="539"/>
      <c r="BM33" s="539"/>
      <c r="BN33" s="539"/>
      <c r="BO33" s="539"/>
      <c r="BP33" s="539"/>
      <c r="BQ33" s="539"/>
      <c r="BR33" s="539"/>
      <c r="BS33" s="539"/>
      <c r="BT33" s="539"/>
      <c r="BU33" s="539"/>
      <c r="BV33" s="539"/>
      <c r="BW33" s="539"/>
      <c r="BX33" s="539"/>
      <c r="BY33" s="539"/>
      <c r="BZ33" s="539"/>
      <c r="CA33" s="539"/>
      <c r="CB33" s="541"/>
    </row>
    <row r="34" spans="1:80" x14ac:dyDescent="0.25">
      <c r="A34" s="546"/>
      <c r="B34" s="547"/>
      <c r="C34" s="547"/>
      <c r="D34" s="549" t="s">
        <v>716</v>
      </c>
      <c r="E34" s="549"/>
      <c r="F34" s="549"/>
      <c r="G34" s="549"/>
      <c r="H34" s="549"/>
      <c r="I34" s="549"/>
      <c r="J34" s="549"/>
      <c r="K34" s="549"/>
      <c r="L34" s="549"/>
      <c r="M34" s="549"/>
      <c r="N34" s="549"/>
      <c r="O34" s="549"/>
      <c r="P34" s="549"/>
      <c r="Q34" s="549"/>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537"/>
      <c r="AV34" s="537"/>
      <c r="AW34" s="537"/>
      <c r="AX34" s="537"/>
      <c r="AY34" s="537"/>
      <c r="AZ34" s="537"/>
      <c r="BA34" s="537"/>
      <c r="BB34" s="537"/>
      <c r="BC34" s="537"/>
      <c r="BD34" s="537"/>
      <c r="BE34" s="537"/>
      <c r="BF34" s="537"/>
      <c r="BG34" s="537"/>
      <c r="BH34" s="539"/>
      <c r="BI34" s="539"/>
      <c r="BJ34" s="539"/>
      <c r="BK34" s="539"/>
      <c r="BL34" s="539"/>
      <c r="BM34" s="539"/>
      <c r="BN34" s="539"/>
      <c r="BO34" s="539"/>
      <c r="BP34" s="539"/>
      <c r="BQ34" s="539"/>
      <c r="BR34" s="539"/>
      <c r="BS34" s="539"/>
      <c r="BT34" s="539"/>
      <c r="BU34" s="539"/>
      <c r="BV34" s="539"/>
      <c r="BW34" s="539"/>
      <c r="BX34" s="539"/>
      <c r="BY34" s="539"/>
      <c r="BZ34" s="539"/>
      <c r="CA34" s="539"/>
      <c r="CB34" s="541"/>
    </row>
    <row r="35" spans="1:80" x14ac:dyDescent="0.25">
      <c r="A35" s="546"/>
      <c r="B35" s="547"/>
      <c r="C35" s="547"/>
      <c r="D35" s="549" t="s">
        <v>724</v>
      </c>
      <c r="E35" s="549"/>
      <c r="F35" s="549"/>
      <c r="G35" s="549"/>
      <c r="H35" s="549"/>
      <c r="I35" s="549"/>
      <c r="J35" s="549"/>
      <c r="K35" s="549"/>
      <c r="L35" s="549"/>
      <c r="M35" s="549"/>
      <c r="N35" s="549"/>
      <c r="O35" s="549"/>
      <c r="P35" s="549"/>
      <c r="Q35" s="549"/>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7"/>
      <c r="BC35" s="537"/>
      <c r="BD35" s="537"/>
      <c r="BE35" s="537"/>
      <c r="BF35" s="537"/>
      <c r="BG35" s="537"/>
      <c r="BH35" s="539"/>
      <c r="BI35" s="539"/>
      <c r="BJ35" s="539"/>
      <c r="BK35" s="539"/>
      <c r="BL35" s="539"/>
      <c r="BM35" s="539"/>
      <c r="BN35" s="539"/>
      <c r="BO35" s="539"/>
      <c r="BP35" s="539"/>
      <c r="BQ35" s="539"/>
      <c r="BR35" s="539"/>
      <c r="BS35" s="539"/>
      <c r="BT35" s="539"/>
      <c r="BU35" s="539"/>
      <c r="BV35" s="539"/>
      <c r="BW35" s="539"/>
      <c r="BX35" s="539"/>
      <c r="BY35" s="539"/>
      <c r="BZ35" s="539"/>
      <c r="CA35" s="539"/>
      <c r="CB35" s="541"/>
    </row>
    <row r="36" spans="1:80" x14ac:dyDescent="0.25">
      <c r="A36" s="546"/>
      <c r="B36" s="547"/>
      <c r="C36" s="547"/>
      <c r="D36" s="549" t="s">
        <v>725</v>
      </c>
      <c r="E36" s="549"/>
      <c r="F36" s="549"/>
      <c r="G36" s="549"/>
      <c r="H36" s="549"/>
      <c r="I36" s="549"/>
      <c r="J36" s="549"/>
      <c r="K36" s="549"/>
      <c r="L36" s="549"/>
      <c r="M36" s="549"/>
      <c r="N36" s="549"/>
      <c r="O36" s="549"/>
      <c r="P36" s="549"/>
      <c r="Q36" s="549"/>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539"/>
      <c r="BI36" s="539"/>
      <c r="BJ36" s="539"/>
      <c r="BK36" s="539"/>
      <c r="BL36" s="539"/>
      <c r="BM36" s="539"/>
      <c r="BN36" s="539"/>
      <c r="BO36" s="539"/>
      <c r="BP36" s="539"/>
      <c r="BQ36" s="539"/>
      <c r="BR36" s="539"/>
      <c r="BS36" s="539"/>
      <c r="BT36" s="539"/>
      <c r="BU36" s="539"/>
      <c r="BV36" s="539"/>
      <c r="BW36" s="539"/>
      <c r="BX36" s="539"/>
      <c r="BY36" s="539"/>
      <c r="BZ36" s="539"/>
      <c r="CA36" s="539"/>
      <c r="CB36" s="541"/>
    </row>
    <row r="37" spans="1:80" x14ac:dyDescent="0.25">
      <c r="A37" s="546" t="s">
        <v>52</v>
      </c>
      <c r="B37" s="547"/>
      <c r="C37" s="547"/>
      <c r="D37" s="548" t="s">
        <v>729</v>
      </c>
      <c r="E37" s="548"/>
      <c r="F37" s="548"/>
      <c r="G37" s="548"/>
      <c r="H37" s="548"/>
      <c r="I37" s="548"/>
      <c r="J37" s="548"/>
      <c r="K37" s="548"/>
      <c r="L37" s="548"/>
      <c r="M37" s="548"/>
      <c r="N37" s="548"/>
      <c r="O37" s="548"/>
      <c r="P37" s="548"/>
      <c r="Q37" s="548"/>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9"/>
      <c r="BI37" s="539"/>
      <c r="BJ37" s="539"/>
      <c r="BK37" s="539"/>
      <c r="BL37" s="539"/>
      <c r="BM37" s="539"/>
      <c r="BN37" s="539"/>
      <c r="BO37" s="539"/>
      <c r="BP37" s="539"/>
      <c r="BQ37" s="539"/>
      <c r="BR37" s="539"/>
      <c r="BS37" s="539"/>
      <c r="BT37" s="539"/>
      <c r="BU37" s="539"/>
      <c r="BV37" s="539"/>
      <c r="BW37" s="539"/>
      <c r="BX37" s="539"/>
      <c r="BY37" s="539"/>
      <c r="BZ37" s="539"/>
      <c r="CA37" s="539"/>
      <c r="CB37" s="541"/>
    </row>
    <row r="38" spans="1:80" x14ac:dyDescent="0.25">
      <c r="A38" s="546"/>
      <c r="B38" s="547"/>
      <c r="C38" s="547"/>
      <c r="D38" s="548" t="s">
        <v>728</v>
      </c>
      <c r="E38" s="548"/>
      <c r="F38" s="548"/>
      <c r="G38" s="548"/>
      <c r="H38" s="548"/>
      <c r="I38" s="548"/>
      <c r="J38" s="548"/>
      <c r="K38" s="548"/>
      <c r="L38" s="548"/>
      <c r="M38" s="548"/>
      <c r="N38" s="548"/>
      <c r="O38" s="548"/>
      <c r="P38" s="548"/>
      <c r="Q38" s="548"/>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9"/>
      <c r="BI38" s="539"/>
      <c r="BJ38" s="539"/>
      <c r="BK38" s="539"/>
      <c r="BL38" s="539"/>
      <c r="BM38" s="539"/>
      <c r="BN38" s="539"/>
      <c r="BO38" s="539"/>
      <c r="BP38" s="539"/>
      <c r="BQ38" s="539"/>
      <c r="BR38" s="539"/>
      <c r="BS38" s="539"/>
      <c r="BT38" s="539"/>
      <c r="BU38" s="539"/>
      <c r="BV38" s="539"/>
      <c r="BW38" s="539"/>
      <c r="BX38" s="539"/>
      <c r="BY38" s="539"/>
      <c r="BZ38" s="539"/>
      <c r="CA38" s="539"/>
      <c r="CB38" s="541"/>
    </row>
    <row r="39" spans="1:80" x14ac:dyDescent="0.25">
      <c r="A39" s="546"/>
      <c r="B39" s="547"/>
      <c r="C39" s="547"/>
      <c r="D39" s="549" t="s">
        <v>716</v>
      </c>
      <c r="E39" s="549"/>
      <c r="F39" s="549"/>
      <c r="G39" s="549"/>
      <c r="H39" s="549"/>
      <c r="I39" s="549"/>
      <c r="J39" s="549"/>
      <c r="K39" s="549"/>
      <c r="L39" s="549"/>
      <c r="M39" s="549"/>
      <c r="N39" s="549"/>
      <c r="O39" s="549"/>
      <c r="P39" s="549"/>
      <c r="Q39" s="549"/>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9"/>
      <c r="BI39" s="539"/>
      <c r="BJ39" s="539"/>
      <c r="BK39" s="539"/>
      <c r="BL39" s="539"/>
      <c r="BM39" s="539"/>
      <c r="BN39" s="539"/>
      <c r="BO39" s="539"/>
      <c r="BP39" s="539"/>
      <c r="BQ39" s="539"/>
      <c r="BR39" s="539"/>
      <c r="BS39" s="539"/>
      <c r="BT39" s="539"/>
      <c r="BU39" s="539"/>
      <c r="BV39" s="539"/>
      <c r="BW39" s="539"/>
      <c r="BX39" s="539"/>
      <c r="BY39" s="539"/>
      <c r="BZ39" s="539"/>
      <c r="CA39" s="539"/>
      <c r="CB39" s="541"/>
    </row>
    <row r="40" spans="1:80" x14ac:dyDescent="0.25">
      <c r="A40" s="546"/>
      <c r="B40" s="547"/>
      <c r="C40" s="547"/>
      <c r="D40" s="549" t="s">
        <v>724</v>
      </c>
      <c r="E40" s="549"/>
      <c r="F40" s="549"/>
      <c r="G40" s="549"/>
      <c r="H40" s="549"/>
      <c r="I40" s="549"/>
      <c r="J40" s="549"/>
      <c r="K40" s="549"/>
      <c r="L40" s="549"/>
      <c r="M40" s="549"/>
      <c r="N40" s="549"/>
      <c r="O40" s="549"/>
      <c r="P40" s="549"/>
      <c r="Q40" s="549"/>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7"/>
      <c r="BF40" s="537"/>
      <c r="BG40" s="537"/>
      <c r="BH40" s="539"/>
      <c r="BI40" s="539"/>
      <c r="BJ40" s="539"/>
      <c r="BK40" s="539"/>
      <c r="BL40" s="539"/>
      <c r="BM40" s="539"/>
      <c r="BN40" s="539"/>
      <c r="BO40" s="539"/>
      <c r="BP40" s="539"/>
      <c r="BQ40" s="539"/>
      <c r="BR40" s="539"/>
      <c r="BS40" s="539"/>
      <c r="BT40" s="539"/>
      <c r="BU40" s="539"/>
      <c r="BV40" s="539"/>
      <c r="BW40" s="539"/>
      <c r="BX40" s="539"/>
      <c r="BY40" s="539"/>
      <c r="BZ40" s="539"/>
      <c r="CA40" s="539"/>
      <c r="CB40" s="541"/>
    </row>
    <row r="41" spans="1:80" x14ac:dyDescent="0.25">
      <c r="A41" s="546"/>
      <c r="B41" s="547"/>
      <c r="C41" s="547"/>
      <c r="D41" s="549" t="s">
        <v>725</v>
      </c>
      <c r="E41" s="549"/>
      <c r="F41" s="549"/>
      <c r="G41" s="549"/>
      <c r="H41" s="549"/>
      <c r="I41" s="549"/>
      <c r="J41" s="549"/>
      <c r="K41" s="549"/>
      <c r="L41" s="549"/>
      <c r="M41" s="549"/>
      <c r="N41" s="549"/>
      <c r="O41" s="549"/>
      <c r="P41" s="549"/>
      <c r="Q41" s="549"/>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c r="BC41" s="537"/>
      <c r="BD41" s="537"/>
      <c r="BE41" s="537"/>
      <c r="BF41" s="537"/>
      <c r="BG41" s="537"/>
      <c r="BH41" s="539"/>
      <c r="BI41" s="539"/>
      <c r="BJ41" s="539"/>
      <c r="BK41" s="539"/>
      <c r="BL41" s="539"/>
      <c r="BM41" s="539"/>
      <c r="BN41" s="539"/>
      <c r="BO41" s="539"/>
      <c r="BP41" s="539"/>
      <c r="BQ41" s="539"/>
      <c r="BR41" s="539"/>
      <c r="BS41" s="539"/>
      <c r="BT41" s="539"/>
      <c r="BU41" s="539"/>
      <c r="BV41" s="539"/>
      <c r="BW41" s="539"/>
      <c r="BX41" s="539"/>
      <c r="BY41" s="539"/>
      <c r="BZ41" s="539"/>
      <c r="CA41" s="539"/>
      <c r="CB41" s="541"/>
    </row>
    <row r="42" spans="1:80" x14ac:dyDescent="0.25">
      <c r="A42" s="546" t="s">
        <v>53</v>
      </c>
      <c r="B42" s="547"/>
      <c r="C42" s="547"/>
      <c r="D42" s="548" t="s">
        <v>730</v>
      </c>
      <c r="E42" s="548"/>
      <c r="F42" s="548"/>
      <c r="G42" s="548"/>
      <c r="H42" s="548"/>
      <c r="I42" s="548"/>
      <c r="J42" s="548"/>
      <c r="K42" s="548"/>
      <c r="L42" s="548"/>
      <c r="M42" s="548"/>
      <c r="N42" s="548"/>
      <c r="O42" s="548"/>
      <c r="P42" s="548"/>
      <c r="Q42" s="548"/>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c r="BE42" s="537"/>
      <c r="BF42" s="537"/>
      <c r="BG42" s="537"/>
      <c r="BH42" s="539"/>
      <c r="BI42" s="539"/>
      <c r="BJ42" s="539"/>
      <c r="BK42" s="539"/>
      <c r="BL42" s="539"/>
      <c r="BM42" s="539"/>
      <c r="BN42" s="539"/>
      <c r="BO42" s="539"/>
      <c r="BP42" s="539"/>
      <c r="BQ42" s="539"/>
      <c r="BR42" s="539"/>
      <c r="BS42" s="539"/>
      <c r="BT42" s="539"/>
      <c r="BU42" s="539"/>
      <c r="BV42" s="539"/>
      <c r="BW42" s="539"/>
      <c r="BX42" s="539"/>
      <c r="BY42" s="539"/>
      <c r="BZ42" s="539"/>
      <c r="CA42" s="539"/>
      <c r="CB42" s="541"/>
    </row>
    <row r="43" spans="1:80" x14ac:dyDescent="0.25">
      <c r="A43" s="543"/>
      <c r="B43" s="544"/>
      <c r="C43" s="544"/>
      <c r="D43" s="545" t="s">
        <v>731</v>
      </c>
      <c r="E43" s="545"/>
      <c r="F43" s="545"/>
      <c r="G43" s="545"/>
      <c r="H43" s="545"/>
      <c r="I43" s="545"/>
      <c r="J43" s="545"/>
      <c r="K43" s="545"/>
      <c r="L43" s="545"/>
      <c r="M43" s="545"/>
      <c r="N43" s="545"/>
      <c r="O43" s="545"/>
      <c r="P43" s="545"/>
      <c r="Q43" s="545"/>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40"/>
      <c r="BI43" s="540"/>
      <c r="BJ43" s="540"/>
      <c r="BK43" s="540"/>
      <c r="BL43" s="540"/>
      <c r="BM43" s="540"/>
      <c r="BN43" s="540"/>
      <c r="BO43" s="540"/>
      <c r="BP43" s="540"/>
      <c r="BQ43" s="540"/>
      <c r="BR43" s="540"/>
      <c r="BS43" s="540"/>
      <c r="BT43" s="540"/>
      <c r="BU43" s="540"/>
      <c r="BV43" s="540"/>
      <c r="BW43" s="540"/>
      <c r="BX43" s="540"/>
      <c r="BY43" s="540"/>
      <c r="BZ43" s="540"/>
      <c r="CA43" s="540"/>
      <c r="CB43" s="542"/>
    </row>
    <row r="47" spans="1:80" x14ac:dyDescent="0.25">
      <c r="A47" s="536" t="s">
        <v>746</v>
      </c>
      <c r="B47" s="536"/>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6"/>
      <c r="BM47" s="536"/>
      <c r="BN47" s="536"/>
      <c r="BO47" s="536"/>
      <c r="BP47" s="536"/>
      <c r="BQ47" s="536"/>
      <c r="BR47" s="536"/>
      <c r="BS47" s="536"/>
      <c r="BT47" s="536"/>
      <c r="BU47" s="536"/>
      <c r="BV47" s="536"/>
      <c r="BW47" s="536"/>
      <c r="BX47" s="536"/>
      <c r="BY47" s="536"/>
      <c r="BZ47" s="536"/>
      <c r="CA47" s="536"/>
      <c r="CB47" s="536"/>
    </row>
    <row r="48" spans="1:80" x14ac:dyDescent="0.25">
      <c r="A48" s="536" t="s">
        <v>747</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6"/>
      <c r="BM48" s="536"/>
      <c r="BN48" s="536"/>
      <c r="BO48" s="536"/>
      <c r="BP48" s="536"/>
      <c r="BQ48" s="536"/>
      <c r="BR48" s="536"/>
      <c r="BS48" s="536"/>
      <c r="BT48" s="536"/>
      <c r="BU48" s="536"/>
      <c r="BV48" s="536"/>
      <c r="BW48" s="536"/>
      <c r="BX48" s="536"/>
      <c r="BY48" s="536"/>
      <c r="BZ48" s="536"/>
      <c r="CA48" s="536"/>
      <c r="CB48" s="536"/>
    </row>
    <row r="49" spans="1:80" x14ac:dyDescent="0.25">
      <c r="A49" s="536"/>
      <c r="B49" s="536"/>
      <c r="C49" s="536"/>
      <c r="D49" s="536"/>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6"/>
      <c r="BG49" s="536"/>
      <c r="BH49" s="536"/>
      <c r="BI49" s="536"/>
      <c r="BJ49" s="536"/>
      <c r="BK49" s="536"/>
      <c r="BL49" s="536"/>
      <c r="BM49" s="536"/>
      <c r="BN49" s="536"/>
      <c r="BO49" s="536"/>
      <c r="BP49" s="536"/>
      <c r="BQ49" s="536"/>
      <c r="BR49" s="536"/>
      <c r="BS49" s="536"/>
      <c r="BT49" s="536"/>
      <c r="BU49" s="536"/>
      <c r="BV49" s="536"/>
      <c r="BW49" s="536"/>
      <c r="BX49" s="536"/>
      <c r="BY49" s="536"/>
      <c r="BZ49" s="536"/>
      <c r="CA49" s="536"/>
      <c r="CB49" s="536"/>
    </row>
    <row r="50" spans="1:80" x14ac:dyDescent="0.25">
      <c r="A50" s="536"/>
      <c r="B50" s="536"/>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6"/>
      <c r="BM50" s="536"/>
      <c r="BN50" s="536"/>
      <c r="BO50" s="536"/>
      <c r="BP50" s="536"/>
      <c r="BQ50" s="536"/>
      <c r="BR50" s="536"/>
      <c r="BS50" s="536"/>
      <c r="BT50" s="536"/>
      <c r="BU50" s="536"/>
      <c r="BV50" s="536"/>
      <c r="BW50" s="536"/>
      <c r="BX50" s="536"/>
      <c r="BY50" s="536"/>
      <c r="BZ50" s="536"/>
      <c r="CA50" s="536"/>
      <c r="CB50" s="536"/>
    </row>
    <row r="51" spans="1:80" x14ac:dyDescent="0.25">
      <c r="A51" s="536"/>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6"/>
      <c r="BM51" s="536"/>
      <c r="BN51" s="536"/>
      <c r="BO51" s="536"/>
      <c r="BP51" s="536"/>
      <c r="BQ51" s="536"/>
      <c r="BR51" s="536"/>
      <c r="BS51" s="536"/>
      <c r="BT51" s="536"/>
      <c r="BU51" s="536"/>
      <c r="BV51" s="536"/>
      <c r="BW51" s="536"/>
      <c r="BX51" s="536"/>
      <c r="BY51" s="536"/>
      <c r="BZ51" s="536"/>
      <c r="CA51" s="536"/>
      <c r="CB51" s="536"/>
    </row>
    <row r="52" spans="1:80" x14ac:dyDescent="0.25">
      <c r="A52" s="536"/>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6"/>
      <c r="BB52" s="536"/>
      <c r="BC52" s="536"/>
      <c r="BD52" s="536"/>
      <c r="BE52" s="536"/>
      <c r="BF52" s="536"/>
      <c r="BG52" s="536"/>
      <c r="BH52" s="536"/>
      <c r="BI52" s="536"/>
      <c r="BJ52" s="536"/>
      <c r="BK52" s="536"/>
      <c r="BL52" s="536"/>
      <c r="BM52" s="536"/>
      <c r="BN52" s="536"/>
      <c r="BO52" s="536"/>
      <c r="BP52" s="536"/>
      <c r="BQ52" s="536"/>
      <c r="BR52" s="536"/>
      <c r="BS52" s="536"/>
      <c r="BT52" s="536"/>
      <c r="BU52" s="536"/>
      <c r="BV52" s="536"/>
      <c r="BW52" s="536"/>
      <c r="BX52" s="536"/>
      <c r="BY52" s="536"/>
      <c r="BZ52" s="536"/>
      <c r="CA52" s="536"/>
      <c r="CB52" s="536"/>
    </row>
    <row r="53" spans="1:80" x14ac:dyDescent="0.25">
      <c r="A53" s="536"/>
      <c r="B53" s="536"/>
      <c r="C53" s="536"/>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6"/>
      <c r="BM53" s="536"/>
      <c r="BN53" s="536"/>
      <c r="BO53" s="536"/>
      <c r="BP53" s="536"/>
      <c r="BQ53" s="536"/>
      <c r="BR53" s="536"/>
      <c r="BS53" s="536"/>
      <c r="BT53" s="536"/>
      <c r="BU53" s="536"/>
      <c r="BV53" s="536"/>
      <c r="BW53" s="536"/>
      <c r="BX53" s="536"/>
      <c r="BY53" s="536"/>
      <c r="BZ53" s="536"/>
      <c r="CA53" s="536"/>
      <c r="CB53" s="536"/>
    </row>
  </sheetData>
  <mergeCells count="190">
    <mergeCell ref="A13:Q13"/>
    <mergeCell ref="R13:AL13"/>
    <mergeCell ref="AM13:BG13"/>
    <mergeCell ref="BH13:CB13"/>
    <mergeCell ref="A14:Q14"/>
    <mergeCell ref="R14:AL14"/>
    <mergeCell ref="AM14:BG14"/>
    <mergeCell ref="BH14:CB14"/>
    <mergeCell ref="A7:CB7"/>
    <mergeCell ref="A8:CB8"/>
    <mergeCell ref="A9:CB9"/>
    <mergeCell ref="A12:Q12"/>
    <mergeCell ref="R12:AL12"/>
    <mergeCell ref="AM12:BG12"/>
    <mergeCell ref="BH12:CB12"/>
    <mergeCell ref="BA15:BG15"/>
    <mergeCell ref="BH15:BN15"/>
    <mergeCell ref="BO15:BU15"/>
    <mergeCell ref="BV15:CB15"/>
    <mergeCell ref="A16:Q16"/>
    <mergeCell ref="R16:X16"/>
    <mergeCell ref="Y16:AE16"/>
    <mergeCell ref="AF16:AL16"/>
    <mergeCell ref="AM16:AS16"/>
    <mergeCell ref="AT16:AZ16"/>
    <mergeCell ref="A15:Q15"/>
    <mergeCell ref="R15:X15"/>
    <mergeCell ref="Y15:AE15"/>
    <mergeCell ref="AF15:AL15"/>
    <mergeCell ref="AM15:AS15"/>
    <mergeCell ref="AT15:AZ15"/>
    <mergeCell ref="BA16:BG16"/>
    <mergeCell ref="BH16:BN16"/>
    <mergeCell ref="BO16:BU16"/>
    <mergeCell ref="BV16:CB16"/>
    <mergeCell ref="A17:C17"/>
    <mergeCell ref="D17:Q17"/>
    <mergeCell ref="R17:X17"/>
    <mergeCell ref="Y17:AE17"/>
    <mergeCell ref="AF17:AL17"/>
    <mergeCell ref="AM17:AS17"/>
    <mergeCell ref="BH18:BN20"/>
    <mergeCell ref="BO18:BU20"/>
    <mergeCell ref="BV18:CB20"/>
    <mergeCell ref="AT17:AZ17"/>
    <mergeCell ref="BA17:BG17"/>
    <mergeCell ref="BH17:BN17"/>
    <mergeCell ref="BO17:BU17"/>
    <mergeCell ref="BV17:CB17"/>
    <mergeCell ref="A18:C18"/>
    <mergeCell ref="D18:Q18"/>
    <mergeCell ref="R18:X20"/>
    <mergeCell ref="Y18:AE20"/>
    <mergeCell ref="AF18:AL20"/>
    <mergeCell ref="A19:C19"/>
    <mergeCell ref="D19:Q19"/>
    <mergeCell ref="A20:C20"/>
    <mergeCell ref="D20:Q20"/>
    <mergeCell ref="A21:C21"/>
    <mergeCell ref="D21:Q21"/>
    <mergeCell ref="AM18:AS20"/>
    <mergeCell ref="AT18:AZ20"/>
    <mergeCell ref="BA18:BG20"/>
    <mergeCell ref="BH23:BN25"/>
    <mergeCell ref="BO23:BU25"/>
    <mergeCell ref="BV23:CB25"/>
    <mergeCell ref="BH21:BN22"/>
    <mergeCell ref="BO21:BU22"/>
    <mergeCell ref="BV21:CB22"/>
    <mergeCell ref="A22:C22"/>
    <mergeCell ref="D22:Q22"/>
    <mergeCell ref="A23:C23"/>
    <mergeCell ref="D23:Q23"/>
    <mergeCell ref="R23:X25"/>
    <mergeCell ref="Y23:AE25"/>
    <mergeCell ref="AF23:AL25"/>
    <mergeCell ref="R21:X22"/>
    <mergeCell ref="Y21:AE22"/>
    <mergeCell ref="AF21:AL22"/>
    <mergeCell ref="AM21:AS22"/>
    <mergeCell ref="AT21:AZ22"/>
    <mergeCell ref="BA21:BG22"/>
    <mergeCell ref="A24:C24"/>
    <mergeCell ref="D24:Q24"/>
    <mergeCell ref="A25:C25"/>
    <mergeCell ref="D25:Q25"/>
    <mergeCell ref="A26:C26"/>
    <mergeCell ref="D26:Q26"/>
    <mergeCell ref="AM23:AS25"/>
    <mergeCell ref="AT23:AZ25"/>
    <mergeCell ref="BA23:BG25"/>
    <mergeCell ref="BH26:BN27"/>
    <mergeCell ref="BO26:BU27"/>
    <mergeCell ref="BV26:CB27"/>
    <mergeCell ref="A27:C27"/>
    <mergeCell ref="D27:Q27"/>
    <mergeCell ref="A28:C28"/>
    <mergeCell ref="D28:Q28"/>
    <mergeCell ref="R28:X30"/>
    <mergeCell ref="Y28:AE30"/>
    <mergeCell ref="AF28:AL30"/>
    <mergeCell ref="R26:X27"/>
    <mergeCell ref="Y26:AE27"/>
    <mergeCell ref="AF26:AL27"/>
    <mergeCell ref="AM26:AS27"/>
    <mergeCell ref="AT26:AZ27"/>
    <mergeCell ref="BA26:BG27"/>
    <mergeCell ref="A29:C29"/>
    <mergeCell ref="D29:Q29"/>
    <mergeCell ref="A30:C30"/>
    <mergeCell ref="D30:Q30"/>
    <mergeCell ref="A31:C31"/>
    <mergeCell ref="D31:Q31"/>
    <mergeCell ref="AM28:AS30"/>
    <mergeCell ref="AT28:AZ30"/>
    <mergeCell ref="BA28:BG30"/>
    <mergeCell ref="BH31:BN33"/>
    <mergeCell ref="BO31:BU33"/>
    <mergeCell ref="BV31:CB33"/>
    <mergeCell ref="A32:C32"/>
    <mergeCell ref="D32:Q32"/>
    <mergeCell ref="A33:C33"/>
    <mergeCell ref="D33:Q33"/>
    <mergeCell ref="R31:X33"/>
    <mergeCell ref="Y31:AE33"/>
    <mergeCell ref="AF31:AL33"/>
    <mergeCell ref="AM31:AS33"/>
    <mergeCell ref="AT31:AZ33"/>
    <mergeCell ref="BA31:BG33"/>
    <mergeCell ref="BH28:BN30"/>
    <mergeCell ref="BO28:BU30"/>
    <mergeCell ref="BV28:CB30"/>
    <mergeCell ref="AT34:AZ36"/>
    <mergeCell ref="BA34:BG36"/>
    <mergeCell ref="BH34:BN36"/>
    <mergeCell ref="BO34:BU36"/>
    <mergeCell ref="BV34:CB36"/>
    <mergeCell ref="A35:C35"/>
    <mergeCell ref="D35:Q35"/>
    <mergeCell ref="A36:C36"/>
    <mergeCell ref="D36:Q36"/>
    <mergeCell ref="A34:C34"/>
    <mergeCell ref="D34:Q34"/>
    <mergeCell ref="R34:X36"/>
    <mergeCell ref="Y34:AE36"/>
    <mergeCell ref="AF34:AL36"/>
    <mergeCell ref="AM34:AS36"/>
    <mergeCell ref="AT37:AZ38"/>
    <mergeCell ref="BA37:BG38"/>
    <mergeCell ref="BH37:BN38"/>
    <mergeCell ref="BO37:BU38"/>
    <mergeCell ref="BV37:CB38"/>
    <mergeCell ref="A38:C38"/>
    <mergeCell ref="D38:Q38"/>
    <mergeCell ref="A37:C37"/>
    <mergeCell ref="D37:Q37"/>
    <mergeCell ref="R37:X38"/>
    <mergeCell ref="Y37:AE38"/>
    <mergeCell ref="AF37:AL38"/>
    <mergeCell ref="AM37:AS38"/>
    <mergeCell ref="AT39:AZ41"/>
    <mergeCell ref="BA39:BG41"/>
    <mergeCell ref="BH39:BN41"/>
    <mergeCell ref="BO39:BU41"/>
    <mergeCell ref="BV39:CB41"/>
    <mergeCell ref="A40:C40"/>
    <mergeCell ref="D40:Q40"/>
    <mergeCell ref="A41:C41"/>
    <mergeCell ref="D41:Q41"/>
    <mergeCell ref="A39:C39"/>
    <mergeCell ref="D39:Q39"/>
    <mergeCell ref="R39:X41"/>
    <mergeCell ref="Y39:AE41"/>
    <mergeCell ref="AF39:AL41"/>
    <mergeCell ref="AM39:AS41"/>
    <mergeCell ref="A47:CB47"/>
    <mergeCell ref="A48:CB53"/>
    <mergeCell ref="AT42:AZ43"/>
    <mergeCell ref="BA42:BG43"/>
    <mergeCell ref="BH42:BN43"/>
    <mergeCell ref="BO42:BU43"/>
    <mergeCell ref="BV42:CB43"/>
    <mergeCell ref="A43:C43"/>
    <mergeCell ref="D43:Q43"/>
    <mergeCell ref="A42:C42"/>
    <mergeCell ref="D42:Q42"/>
    <mergeCell ref="R42:X43"/>
    <mergeCell ref="Y42:AE43"/>
    <mergeCell ref="AF42:AL43"/>
    <mergeCell ref="AM42:AS4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B44"/>
  <sheetViews>
    <sheetView topLeftCell="A18" workbookViewId="0">
      <selection activeCell="BK26" sqref="BK26:BS27"/>
    </sheetView>
  </sheetViews>
  <sheetFormatPr defaultRowHeight="15" x14ac:dyDescent="0.25"/>
  <cols>
    <col min="1" max="80" width="1.5703125" customWidth="1"/>
  </cols>
  <sheetData>
    <row r="1" spans="1:80" x14ac:dyDescent="0.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6" t="s">
        <v>732</v>
      </c>
    </row>
    <row r="2" spans="1:80" x14ac:dyDescent="0.2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6" t="s">
        <v>616</v>
      </c>
    </row>
    <row r="3" spans="1:80" x14ac:dyDescent="0.25">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6" t="s">
        <v>617</v>
      </c>
    </row>
    <row r="4" spans="1:80" x14ac:dyDescent="0.2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6" t="s">
        <v>618</v>
      </c>
    </row>
    <row r="5" spans="1:80" ht="15.75"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row>
    <row r="6" spans="1:80" ht="15.75" x14ac:dyDescent="0.25">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row>
    <row r="7" spans="1:80" ht="15.75" x14ac:dyDescent="0.25">
      <c r="A7" s="418" t="s">
        <v>703</v>
      </c>
      <c r="B7" s="418"/>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row>
    <row r="8" spans="1:80" ht="15.75" x14ac:dyDescent="0.25">
      <c r="A8" s="418" t="s">
        <v>733</v>
      </c>
      <c r="B8" s="418"/>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row>
    <row r="9" spans="1:80" ht="15.75" x14ac:dyDescent="0.25">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row>
    <row r="10" spans="1:80" ht="15.75" x14ac:dyDescent="0.25">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row>
    <row r="11" spans="1:80" ht="15.75" x14ac:dyDescent="0.25">
      <c r="A11" s="523" t="s">
        <v>706</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5"/>
      <c r="AA11" s="523" t="s">
        <v>734</v>
      </c>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5"/>
      <c r="BB11" s="523" t="s">
        <v>735</v>
      </c>
      <c r="BC11" s="524"/>
      <c r="BD11" s="524"/>
      <c r="BE11" s="524"/>
      <c r="BF11" s="524"/>
      <c r="BG11" s="524"/>
      <c r="BH11" s="524"/>
      <c r="BI11" s="524"/>
      <c r="BJ11" s="524"/>
      <c r="BK11" s="524"/>
      <c r="BL11" s="524"/>
      <c r="BM11" s="524"/>
      <c r="BN11" s="524"/>
      <c r="BO11" s="524"/>
      <c r="BP11" s="524"/>
      <c r="BQ11" s="524"/>
      <c r="BR11" s="524"/>
      <c r="BS11" s="524"/>
      <c r="BT11" s="524"/>
      <c r="BU11" s="524"/>
      <c r="BV11" s="524"/>
      <c r="BW11" s="524"/>
      <c r="BX11" s="524"/>
      <c r="BY11" s="524"/>
      <c r="BZ11" s="524"/>
      <c r="CA11" s="524"/>
      <c r="CB11" s="525"/>
    </row>
    <row r="12" spans="1:80" ht="15.75" x14ac:dyDescent="0.25">
      <c r="A12" s="518"/>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20"/>
      <c r="AA12" s="511"/>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3"/>
      <c r="BB12" s="511"/>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3"/>
    </row>
    <row r="13" spans="1:80" ht="15.75" x14ac:dyDescent="0.25">
      <c r="A13" s="518"/>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20"/>
      <c r="AA13" s="523" t="s">
        <v>698</v>
      </c>
      <c r="AB13" s="524"/>
      <c r="AC13" s="524"/>
      <c r="AD13" s="524"/>
      <c r="AE13" s="524"/>
      <c r="AF13" s="524"/>
      <c r="AG13" s="524"/>
      <c r="AH13" s="524"/>
      <c r="AI13" s="524"/>
      <c r="AJ13" s="523" t="s">
        <v>699</v>
      </c>
      <c r="AK13" s="524"/>
      <c r="AL13" s="524"/>
      <c r="AM13" s="524"/>
      <c r="AN13" s="524"/>
      <c r="AO13" s="524"/>
      <c r="AP13" s="524"/>
      <c r="AQ13" s="524"/>
      <c r="AR13" s="525"/>
      <c r="AS13" s="524" t="s">
        <v>713</v>
      </c>
      <c r="AT13" s="524"/>
      <c r="AU13" s="524"/>
      <c r="AV13" s="524"/>
      <c r="AW13" s="524"/>
      <c r="AX13" s="524"/>
      <c r="AY13" s="524"/>
      <c r="AZ13" s="524"/>
      <c r="BA13" s="525"/>
      <c r="BB13" s="523" t="s">
        <v>698</v>
      </c>
      <c r="BC13" s="524"/>
      <c r="BD13" s="524"/>
      <c r="BE13" s="524"/>
      <c r="BF13" s="524"/>
      <c r="BG13" s="524"/>
      <c r="BH13" s="524"/>
      <c r="BI13" s="524"/>
      <c r="BJ13" s="524"/>
      <c r="BK13" s="523" t="s">
        <v>699</v>
      </c>
      <c r="BL13" s="524"/>
      <c r="BM13" s="524"/>
      <c r="BN13" s="524"/>
      <c r="BO13" s="524"/>
      <c r="BP13" s="524"/>
      <c r="BQ13" s="524"/>
      <c r="BR13" s="524"/>
      <c r="BS13" s="525"/>
      <c r="BT13" s="524" t="s">
        <v>713</v>
      </c>
      <c r="BU13" s="524"/>
      <c r="BV13" s="524"/>
      <c r="BW13" s="524"/>
      <c r="BX13" s="524"/>
      <c r="BY13" s="524"/>
      <c r="BZ13" s="524"/>
      <c r="CA13" s="524"/>
      <c r="CB13" s="525"/>
    </row>
    <row r="14" spans="1:80" ht="15.75" x14ac:dyDescent="0.25">
      <c r="A14" s="511"/>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3"/>
      <c r="AA14" s="511"/>
      <c r="AB14" s="512"/>
      <c r="AC14" s="512"/>
      <c r="AD14" s="512"/>
      <c r="AE14" s="512"/>
      <c r="AF14" s="512"/>
      <c r="AG14" s="512"/>
      <c r="AH14" s="512"/>
      <c r="AI14" s="512"/>
      <c r="AJ14" s="511"/>
      <c r="AK14" s="512"/>
      <c r="AL14" s="512"/>
      <c r="AM14" s="512"/>
      <c r="AN14" s="512"/>
      <c r="AO14" s="512"/>
      <c r="AP14" s="512"/>
      <c r="AQ14" s="512"/>
      <c r="AR14" s="513"/>
      <c r="AS14" s="512" t="s">
        <v>714</v>
      </c>
      <c r="AT14" s="512"/>
      <c r="AU14" s="512"/>
      <c r="AV14" s="512"/>
      <c r="AW14" s="512"/>
      <c r="AX14" s="512"/>
      <c r="AY14" s="512"/>
      <c r="AZ14" s="512"/>
      <c r="BA14" s="513"/>
      <c r="BB14" s="511"/>
      <c r="BC14" s="512"/>
      <c r="BD14" s="512"/>
      <c r="BE14" s="512"/>
      <c r="BF14" s="512"/>
      <c r="BG14" s="512"/>
      <c r="BH14" s="512"/>
      <c r="BI14" s="512"/>
      <c r="BJ14" s="512"/>
      <c r="BK14" s="511"/>
      <c r="BL14" s="512"/>
      <c r="BM14" s="512"/>
      <c r="BN14" s="512"/>
      <c r="BO14" s="512"/>
      <c r="BP14" s="512"/>
      <c r="BQ14" s="512"/>
      <c r="BR14" s="512"/>
      <c r="BS14" s="513"/>
      <c r="BT14" s="512" t="s">
        <v>714</v>
      </c>
      <c r="BU14" s="512"/>
      <c r="BV14" s="512"/>
      <c r="BW14" s="512"/>
      <c r="BX14" s="512"/>
      <c r="BY14" s="512"/>
      <c r="BZ14" s="512"/>
      <c r="CA14" s="512"/>
      <c r="CB14" s="513"/>
    </row>
    <row r="15" spans="1:80" ht="15.75" x14ac:dyDescent="0.25">
      <c r="A15" s="508" t="s">
        <v>46</v>
      </c>
      <c r="B15" s="509"/>
      <c r="C15" s="509"/>
      <c r="D15" s="509"/>
      <c r="E15" s="510" t="s">
        <v>736</v>
      </c>
      <c r="F15" s="510"/>
      <c r="G15" s="510"/>
      <c r="H15" s="510"/>
      <c r="I15" s="510"/>
      <c r="J15" s="510"/>
      <c r="K15" s="510"/>
      <c r="L15" s="510"/>
      <c r="M15" s="510"/>
      <c r="N15" s="510"/>
      <c r="O15" s="510"/>
      <c r="P15" s="510"/>
      <c r="Q15" s="510"/>
      <c r="R15" s="510"/>
      <c r="S15" s="510"/>
      <c r="T15" s="510"/>
      <c r="U15" s="510"/>
      <c r="V15" s="510"/>
      <c r="W15" s="510"/>
      <c r="X15" s="510"/>
      <c r="Y15" s="510"/>
      <c r="Z15" s="510"/>
      <c r="AA15" s="532">
        <v>14</v>
      </c>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2"/>
      <c r="AZ15" s="532"/>
      <c r="BA15" s="532"/>
      <c r="BB15" s="532">
        <f>14*15</f>
        <v>210</v>
      </c>
      <c r="BC15" s="532"/>
      <c r="BD15" s="532"/>
      <c r="BE15" s="532"/>
      <c r="BF15" s="532"/>
      <c r="BG15" s="532"/>
      <c r="BH15" s="532"/>
      <c r="BI15" s="532"/>
      <c r="BJ15" s="532"/>
      <c r="BK15" s="532"/>
      <c r="BL15" s="532"/>
      <c r="BM15" s="532"/>
      <c r="BN15" s="532"/>
      <c r="BO15" s="532"/>
      <c r="BP15" s="532"/>
      <c r="BQ15" s="532"/>
      <c r="BR15" s="532"/>
      <c r="BS15" s="532"/>
      <c r="BT15" s="532"/>
      <c r="BU15" s="532"/>
      <c r="BV15" s="532"/>
      <c r="BW15" s="532"/>
      <c r="BX15" s="532"/>
      <c r="BY15" s="532"/>
      <c r="BZ15" s="532"/>
      <c r="CA15" s="532"/>
      <c r="CB15" s="535"/>
    </row>
    <row r="16" spans="1:80" ht="15.75" x14ac:dyDescent="0.25">
      <c r="A16" s="502"/>
      <c r="B16" s="503"/>
      <c r="C16" s="503"/>
      <c r="D16" s="503"/>
      <c r="E16" s="531" t="s">
        <v>716</v>
      </c>
      <c r="F16" s="531"/>
      <c r="G16" s="531"/>
      <c r="H16" s="531"/>
      <c r="I16" s="531"/>
      <c r="J16" s="531"/>
      <c r="K16" s="531"/>
      <c r="L16" s="531"/>
      <c r="M16" s="531"/>
      <c r="N16" s="531"/>
      <c r="O16" s="531"/>
      <c r="P16" s="531"/>
      <c r="Q16" s="531"/>
      <c r="R16" s="531"/>
      <c r="S16" s="531"/>
      <c r="T16" s="531"/>
      <c r="U16" s="531"/>
      <c r="V16" s="531"/>
      <c r="W16" s="531"/>
      <c r="X16" s="531"/>
      <c r="Y16" s="531"/>
      <c r="Z16" s="531"/>
      <c r="AA16" s="528">
        <v>14</v>
      </c>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AZ16" s="528"/>
      <c r="BA16" s="528"/>
      <c r="BB16" s="528">
        <v>210</v>
      </c>
      <c r="BC16" s="528"/>
      <c r="BD16" s="528"/>
      <c r="BE16" s="528"/>
      <c r="BF16" s="528"/>
      <c r="BG16" s="528"/>
      <c r="BH16" s="528"/>
      <c r="BI16" s="528"/>
      <c r="BJ16" s="528"/>
      <c r="BK16" s="528"/>
      <c r="BL16" s="528"/>
      <c r="BM16" s="528"/>
      <c r="BN16" s="528"/>
      <c r="BO16" s="528"/>
      <c r="BP16" s="528"/>
      <c r="BQ16" s="528"/>
      <c r="BR16" s="528"/>
      <c r="BS16" s="528"/>
      <c r="BT16" s="528"/>
      <c r="BU16" s="528"/>
      <c r="BV16" s="528"/>
      <c r="BW16" s="528"/>
      <c r="BX16" s="528"/>
      <c r="BY16" s="528"/>
      <c r="BZ16" s="528"/>
      <c r="CA16" s="528"/>
      <c r="CB16" s="529"/>
    </row>
    <row r="17" spans="1:80" ht="15.75" x14ac:dyDescent="0.25">
      <c r="A17" s="502"/>
      <c r="B17" s="503"/>
      <c r="C17" s="503"/>
      <c r="D17" s="503"/>
      <c r="E17" s="531" t="s">
        <v>737</v>
      </c>
      <c r="F17" s="531"/>
      <c r="G17" s="531"/>
      <c r="H17" s="531"/>
      <c r="I17" s="531"/>
      <c r="J17" s="531"/>
      <c r="K17" s="531"/>
      <c r="L17" s="531"/>
      <c r="M17" s="531"/>
      <c r="N17" s="531"/>
      <c r="O17" s="531"/>
      <c r="P17" s="531"/>
      <c r="Q17" s="531"/>
      <c r="R17" s="531"/>
      <c r="S17" s="531"/>
      <c r="T17" s="531"/>
      <c r="U17" s="531"/>
      <c r="V17" s="531"/>
      <c r="W17" s="531"/>
      <c r="X17" s="531"/>
      <c r="Y17" s="531"/>
      <c r="Z17" s="531"/>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528"/>
      <c r="BP17" s="528"/>
      <c r="BQ17" s="528"/>
      <c r="BR17" s="528"/>
      <c r="BS17" s="528"/>
      <c r="BT17" s="528"/>
      <c r="BU17" s="528"/>
      <c r="BV17" s="528"/>
      <c r="BW17" s="528"/>
      <c r="BX17" s="528"/>
      <c r="BY17" s="528"/>
      <c r="BZ17" s="528"/>
      <c r="CA17" s="528"/>
      <c r="CB17" s="529"/>
    </row>
    <row r="18" spans="1:80" ht="15.75" x14ac:dyDescent="0.25">
      <c r="A18" s="502" t="s">
        <v>47</v>
      </c>
      <c r="B18" s="503"/>
      <c r="C18" s="503"/>
      <c r="D18" s="503"/>
      <c r="E18" s="504" t="s">
        <v>738</v>
      </c>
      <c r="F18" s="504"/>
      <c r="G18" s="504"/>
      <c r="H18" s="504"/>
      <c r="I18" s="504"/>
      <c r="J18" s="504"/>
      <c r="K18" s="504"/>
      <c r="L18" s="504"/>
      <c r="M18" s="504"/>
      <c r="N18" s="504"/>
      <c r="O18" s="504"/>
      <c r="P18" s="504"/>
      <c r="Q18" s="504"/>
      <c r="R18" s="504"/>
      <c r="S18" s="504"/>
      <c r="T18" s="504"/>
      <c r="U18" s="504"/>
      <c r="V18" s="504"/>
      <c r="W18" s="504"/>
      <c r="X18" s="504"/>
      <c r="Y18" s="504"/>
      <c r="Z18" s="504"/>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8"/>
      <c r="BN18" s="528"/>
      <c r="BO18" s="528"/>
      <c r="BP18" s="528"/>
      <c r="BQ18" s="528"/>
      <c r="BR18" s="528"/>
      <c r="BS18" s="528"/>
      <c r="BT18" s="528"/>
      <c r="BU18" s="528"/>
      <c r="BV18" s="528"/>
      <c r="BW18" s="528"/>
      <c r="BX18" s="528"/>
      <c r="BY18" s="528"/>
      <c r="BZ18" s="528"/>
      <c r="CA18" s="528"/>
      <c r="CB18" s="529"/>
    </row>
    <row r="19" spans="1:80" ht="15.75" x14ac:dyDescent="0.25">
      <c r="A19" s="502"/>
      <c r="B19" s="503"/>
      <c r="C19" s="503"/>
      <c r="D19" s="503"/>
      <c r="E19" s="531" t="s">
        <v>716</v>
      </c>
      <c r="F19" s="531"/>
      <c r="G19" s="531"/>
      <c r="H19" s="531"/>
      <c r="I19" s="531"/>
      <c r="J19" s="531"/>
      <c r="K19" s="531"/>
      <c r="L19" s="531"/>
      <c r="M19" s="531"/>
      <c r="N19" s="531"/>
      <c r="O19" s="531"/>
      <c r="P19" s="531"/>
      <c r="Q19" s="531"/>
      <c r="R19" s="531"/>
      <c r="S19" s="531"/>
      <c r="T19" s="531"/>
      <c r="U19" s="531"/>
      <c r="V19" s="531"/>
      <c r="W19" s="531"/>
      <c r="X19" s="531"/>
      <c r="Y19" s="531"/>
      <c r="Z19" s="531"/>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8"/>
      <c r="BF19" s="528"/>
      <c r="BG19" s="528"/>
      <c r="BH19" s="528"/>
      <c r="BI19" s="528"/>
      <c r="BJ19" s="528"/>
      <c r="BK19" s="528"/>
      <c r="BL19" s="528"/>
      <c r="BM19" s="528"/>
      <c r="BN19" s="528"/>
      <c r="BO19" s="528"/>
      <c r="BP19" s="528"/>
      <c r="BQ19" s="528"/>
      <c r="BR19" s="528"/>
      <c r="BS19" s="528"/>
      <c r="BT19" s="528"/>
      <c r="BU19" s="528"/>
      <c r="BV19" s="528"/>
      <c r="BW19" s="528"/>
      <c r="BX19" s="528"/>
      <c r="BY19" s="528"/>
      <c r="BZ19" s="528"/>
      <c r="CA19" s="528"/>
      <c r="CB19" s="529"/>
    </row>
    <row r="20" spans="1:80" ht="15.75" x14ac:dyDescent="0.25">
      <c r="A20" s="502"/>
      <c r="B20" s="503"/>
      <c r="C20" s="503"/>
      <c r="D20" s="503"/>
      <c r="E20" s="531" t="s">
        <v>739</v>
      </c>
      <c r="F20" s="531"/>
      <c r="G20" s="531"/>
      <c r="H20" s="531"/>
      <c r="I20" s="531"/>
      <c r="J20" s="531"/>
      <c r="K20" s="531"/>
      <c r="L20" s="531"/>
      <c r="M20" s="531"/>
      <c r="N20" s="531"/>
      <c r="O20" s="531"/>
      <c r="P20" s="531"/>
      <c r="Q20" s="531"/>
      <c r="R20" s="531"/>
      <c r="S20" s="531"/>
      <c r="T20" s="531"/>
      <c r="U20" s="531"/>
      <c r="V20" s="531"/>
      <c r="W20" s="531"/>
      <c r="X20" s="531"/>
      <c r="Y20" s="531"/>
      <c r="Z20" s="531"/>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28"/>
      <c r="BK20" s="528"/>
      <c r="BL20" s="528"/>
      <c r="BM20" s="528"/>
      <c r="BN20" s="528"/>
      <c r="BO20" s="528"/>
      <c r="BP20" s="528"/>
      <c r="BQ20" s="528"/>
      <c r="BR20" s="528"/>
      <c r="BS20" s="528"/>
      <c r="BT20" s="528"/>
      <c r="BU20" s="528"/>
      <c r="BV20" s="528"/>
      <c r="BW20" s="528"/>
      <c r="BX20" s="528"/>
      <c r="BY20" s="528"/>
      <c r="BZ20" s="528"/>
      <c r="CA20" s="528"/>
      <c r="CB20" s="529"/>
    </row>
    <row r="21" spans="1:80" ht="15.75" x14ac:dyDescent="0.25">
      <c r="A21" s="502" t="s">
        <v>48</v>
      </c>
      <c r="B21" s="503"/>
      <c r="C21" s="503"/>
      <c r="D21" s="503"/>
      <c r="E21" s="504" t="s">
        <v>740</v>
      </c>
      <c r="F21" s="504"/>
      <c r="G21" s="504"/>
      <c r="H21" s="504"/>
      <c r="I21" s="504"/>
      <c r="J21" s="504"/>
      <c r="K21" s="504"/>
      <c r="L21" s="504"/>
      <c r="M21" s="504"/>
      <c r="N21" s="504"/>
      <c r="O21" s="504"/>
      <c r="P21" s="504"/>
      <c r="Q21" s="504"/>
      <c r="R21" s="504"/>
      <c r="S21" s="504"/>
      <c r="T21" s="504"/>
      <c r="U21" s="504"/>
      <c r="V21" s="504"/>
      <c r="W21" s="504"/>
      <c r="X21" s="504"/>
      <c r="Y21" s="504"/>
      <c r="Z21" s="504"/>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8"/>
      <c r="BN21" s="528"/>
      <c r="BO21" s="528"/>
      <c r="BP21" s="528"/>
      <c r="BQ21" s="528"/>
      <c r="BR21" s="528"/>
      <c r="BS21" s="528"/>
      <c r="BT21" s="528"/>
      <c r="BU21" s="528"/>
      <c r="BV21" s="528"/>
      <c r="BW21" s="528"/>
      <c r="BX21" s="528"/>
      <c r="BY21" s="528"/>
      <c r="BZ21" s="528"/>
      <c r="CA21" s="528"/>
      <c r="CB21" s="529"/>
    </row>
    <row r="22" spans="1:80" ht="15.75" x14ac:dyDescent="0.25">
      <c r="A22" s="502"/>
      <c r="B22" s="503"/>
      <c r="C22" s="503"/>
      <c r="D22" s="503"/>
      <c r="E22" s="504" t="s">
        <v>728</v>
      </c>
      <c r="F22" s="504"/>
      <c r="G22" s="504"/>
      <c r="H22" s="504"/>
      <c r="I22" s="504"/>
      <c r="J22" s="504"/>
      <c r="K22" s="504"/>
      <c r="L22" s="504"/>
      <c r="M22" s="504"/>
      <c r="N22" s="504"/>
      <c r="O22" s="504"/>
      <c r="P22" s="504"/>
      <c r="Q22" s="504"/>
      <c r="R22" s="504"/>
      <c r="S22" s="504"/>
      <c r="T22" s="504"/>
      <c r="U22" s="504"/>
      <c r="V22" s="504"/>
      <c r="W22" s="504"/>
      <c r="X22" s="504"/>
      <c r="Y22" s="504"/>
      <c r="Z22" s="504"/>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8"/>
      <c r="BM22" s="528"/>
      <c r="BN22" s="528"/>
      <c r="BO22" s="528"/>
      <c r="BP22" s="528"/>
      <c r="BQ22" s="528"/>
      <c r="BR22" s="528"/>
      <c r="BS22" s="528"/>
      <c r="BT22" s="528"/>
      <c r="BU22" s="528"/>
      <c r="BV22" s="528"/>
      <c r="BW22" s="528"/>
      <c r="BX22" s="528"/>
      <c r="BY22" s="528"/>
      <c r="BZ22" s="528"/>
      <c r="CA22" s="528"/>
      <c r="CB22" s="529"/>
    </row>
    <row r="23" spans="1:80" ht="15.75" x14ac:dyDescent="0.25">
      <c r="A23" s="502"/>
      <c r="B23" s="503"/>
      <c r="C23" s="503"/>
      <c r="D23" s="503"/>
      <c r="E23" s="531" t="s">
        <v>716</v>
      </c>
      <c r="F23" s="531"/>
      <c r="G23" s="531"/>
      <c r="H23" s="531"/>
      <c r="I23" s="531"/>
      <c r="J23" s="531"/>
      <c r="K23" s="531"/>
      <c r="L23" s="531"/>
      <c r="M23" s="531"/>
      <c r="N23" s="531"/>
      <c r="O23" s="531"/>
      <c r="P23" s="531"/>
      <c r="Q23" s="531"/>
      <c r="R23" s="531"/>
      <c r="S23" s="531"/>
      <c r="T23" s="531"/>
      <c r="U23" s="531"/>
      <c r="V23" s="531"/>
      <c r="W23" s="531"/>
      <c r="X23" s="531"/>
      <c r="Y23" s="531"/>
      <c r="Z23" s="531"/>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9"/>
    </row>
    <row r="24" spans="1:80" ht="15.75" x14ac:dyDescent="0.25">
      <c r="A24" s="502"/>
      <c r="B24" s="503"/>
      <c r="C24" s="503"/>
      <c r="D24" s="503"/>
      <c r="E24" s="531" t="s">
        <v>741</v>
      </c>
      <c r="F24" s="531"/>
      <c r="G24" s="531"/>
      <c r="H24" s="531"/>
      <c r="I24" s="531"/>
      <c r="J24" s="531"/>
      <c r="K24" s="531"/>
      <c r="L24" s="531"/>
      <c r="M24" s="531"/>
      <c r="N24" s="531"/>
      <c r="O24" s="531"/>
      <c r="P24" s="531"/>
      <c r="Q24" s="531"/>
      <c r="R24" s="531"/>
      <c r="S24" s="531"/>
      <c r="T24" s="531"/>
      <c r="U24" s="531"/>
      <c r="V24" s="531"/>
      <c r="W24" s="531"/>
      <c r="X24" s="531"/>
      <c r="Y24" s="531"/>
      <c r="Z24" s="531"/>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528"/>
      <c r="BO24" s="528"/>
      <c r="BP24" s="528"/>
      <c r="BQ24" s="528"/>
      <c r="BR24" s="528"/>
      <c r="BS24" s="528"/>
      <c r="BT24" s="528"/>
      <c r="BU24" s="528"/>
      <c r="BV24" s="528"/>
      <c r="BW24" s="528"/>
      <c r="BX24" s="528"/>
      <c r="BY24" s="528"/>
      <c r="BZ24" s="528"/>
      <c r="CA24" s="528"/>
      <c r="CB24" s="529"/>
    </row>
    <row r="25" spans="1:80" ht="15.75" x14ac:dyDescent="0.25">
      <c r="A25" s="502"/>
      <c r="B25" s="503"/>
      <c r="C25" s="503"/>
      <c r="D25" s="503"/>
      <c r="E25" s="531" t="s">
        <v>742</v>
      </c>
      <c r="F25" s="531"/>
      <c r="G25" s="531"/>
      <c r="H25" s="531"/>
      <c r="I25" s="531"/>
      <c r="J25" s="531"/>
      <c r="K25" s="531"/>
      <c r="L25" s="531"/>
      <c r="M25" s="531"/>
      <c r="N25" s="531"/>
      <c r="O25" s="531"/>
      <c r="P25" s="531"/>
      <c r="Q25" s="531"/>
      <c r="R25" s="531"/>
      <c r="S25" s="531"/>
      <c r="T25" s="531"/>
      <c r="U25" s="531"/>
      <c r="V25" s="531"/>
      <c r="W25" s="531"/>
      <c r="X25" s="531"/>
      <c r="Y25" s="531"/>
      <c r="Z25" s="531"/>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8"/>
      <c r="BM25" s="528"/>
      <c r="BN25" s="528"/>
      <c r="BO25" s="528"/>
      <c r="BP25" s="528"/>
      <c r="BQ25" s="528"/>
      <c r="BR25" s="528"/>
      <c r="BS25" s="528"/>
      <c r="BT25" s="528"/>
      <c r="BU25" s="528"/>
      <c r="BV25" s="528"/>
      <c r="BW25" s="528"/>
      <c r="BX25" s="528"/>
      <c r="BY25" s="528"/>
      <c r="BZ25" s="528"/>
      <c r="CA25" s="528"/>
      <c r="CB25" s="529"/>
    </row>
    <row r="26" spans="1:80" ht="15.75" x14ac:dyDescent="0.25">
      <c r="A26" s="502" t="s">
        <v>50</v>
      </c>
      <c r="B26" s="503"/>
      <c r="C26" s="503"/>
      <c r="D26" s="503"/>
      <c r="E26" s="504" t="s">
        <v>726</v>
      </c>
      <c r="F26" s="504"/>
      <c r="G26" s="504"/>
      <c r="H26" s="504"/>
      <c r="I26" s="504"/>
      <c r="J26" s="504"/>
      <c r="K26" s="504"/>
      <c r="L26" s="504"/>
      <c r="M26" s="504"/>
      <c r="N26" s="504"/>
      <c r="O26" s="504"/>
      <c r="P26" s="504"/>
      <c r="Q26" s="504"/>
      <c r="R26" s="504"/>
      <c r="S26" s="504"/>
      <c r="T26" s="504"/>
      <c r="U26" s="504"/>
      <c r="V26" s="504"/>
      <c r="W26" s="504"/>
      <c r="X26" s="504"/>
      <c r="Y26" s="504"/>
      <c r="Z26" s="504"/>
      <c r="AA26" s="528">
        <v>0</v>
      </c>
      <c r="AB26" s="528"/>
      <c r="AC26" s="528"/>
      <c r="AD26" s="528"/>
      <c r="AE26" s="528"/>
      <c r="AF26" s="528"/>
      <c r="AG26" s="528"/>
      <c r="AH26" s="528"/>
      <c r="AI26" s="528"/>
      <c r="AJ26" s="528">
        <v>5</v>
      </c>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v>9125</v>
      </c>
      <c r="BL26" s="528"/>
      <c r="BM26" s="528"/>
      <c r="BN26" s="528"/>
      <c r="BO26" s="528"/>
      <c r="BP26" s="528"/>
      <c r="BQ26" s="528"/>
      <c r="BR26" s="528"/>
      <c r="BS26" s="528"/>
      <c r="BT26" s="528"/>
      <c r="BU26" s="528"/>
      <c r="BV26" s="528"/>
      <c r="BW26" s="528"/>
      <c r="BX26" s="528"/>
      <c r="BY26" s="528"/>
      <c r="BZ26" s="528"/>
      <c r="CA26" s="528"/>
      <c r="CB26" s="529"/>
    </row>
    <row r="27" spans="1:80" ht="15.75" x14ac:dyDescent="0.25">
      <c r="A27" s="502"/>
      <c r="B27" s="503"/>
      <c r="C27" s="503"/>
      <c r="D27" s="503"/>
      <c r="E27" s="504" t="s">
        <v>743</v>
      </c>
      <c r="F27" s="504"/>
      <c r="G27" s="504"/>
      <c r="H27" s="504"/>
      <c r="I27" s="504"/>
      <c r="J27" s="504"/>
      <c r="K27" s="504"/>
      <c r="L27" s="504"/>
      <c r="M27" s="504"/>
      <c r="N27" s="504"/>
      <c r="O27" s="504"/>
      <c r="P27" s="504"/>
      <c r="Q27" s="504"/>
      <c r="R27" s="504"/>
      <c r="S27" s="504"/>
      <c r="T27" s="504"/>
      <c r="U27" s="504"/>
      <c r="V27" s="504"/>
      <c r="W27" s="504"/>
      <c r="X27" s="504"/>
      <c r="Y27" s="504"/>
      <c r="Z27" s="504"/>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28"/>
      <c r="BL27" s="528"/>
      <c r="BM27" s="528"/>
      <c r="BN27" s="528"/>
      <c r="BO27" s="528"/>
      <c r="BP27" s="528"/>
      <c r="BQ27" s="528"/>
      <c r="BR27" s="528"/>
      <c r="BS27" s="528"/>
      <c r="BT27" s="528"/>
      <c r="BU27" s="528"/>
      <c r="BV27" s="528"/>
      <c r="BW27" s="528"/>
      <c r="BX27" s="528"/>
      <c r="BY27" s="528"/>
      <c r="BZ27" s="528"/>
      <c r="CA27" s="528"/>
      <c r="CB27" s="529"/>
    </row>
    <row r="28" spans="1:80" ht="15.75" x14ac:dyDescent="0.25">
      <c r="A28" s="502"/>
      <c r="B28" s="503"/>
      <c r="C28" s="503"/>
      <c r="D28" s="503"/>
      <c r="E28" s="531" t="s">
        <v>716</v>
      </c>
      <c r="F28" s="531"/>
      <c r="G28" s="531"/>
      <c r="H28" s="531"/>
      <c r="I28" s="531"/>
      <c r="J28" s="531"/>
      <c r="K28" s="531"/>
      <c r="L28" s="531"/>
      <c r="M28" s="531"/>
      <c r="N28" s="531"/>
      <c r="O28" s="531"/>
      <c r="P28" s="531"/>
      <c r="Q28" s="531"/>
      <c r="R28" s="531"/>
      <c r="S28" s="531"/>
      <c r="T28" s="531"/>
      <c r="U28" s="531"/>
      <c r="V28" s="531"/>
      <c r="W28" s="531"/>
      <c r="X28" s="531"/>
      <c r="Y28" s="531"/>
      <c r="Z28" s="531"/>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c r="BC28" s="528"/>
      <c r="BD28" s="528"/>
      <c r="BE28" s="528"/>
      <c r="BF28" s="528"/>
      <c r="BG28" s="528"/>
      <c r="BH28" s="528"/>
      <c r="BI28" s="528"/>
      <c r="BJ28" s="528"/>
      <c r="BK28" s="528"/>
      <c r="BL28" s="528"/>
      <c r="BM28" s="528"/>
      <c r="BN28" s="528"/>
      <c r="BO28" s="528"/>
      <c r="BP28" s="528"/>
      <c r="BQ28" s="528"/>
      <c r="BR28" s="528"/>
      <c r="BS28" s="528"/>
      <c r="BT28" s="528"/>
      <c r="BU28" s="528"/>
      <c r="BV28" s="528"/>
      <c r="BW28" s="528"/>
      <c r="BX28" s="528"/>
      <c r="BY28" s="528"/>
      <c r="BZ28" s="528"/>
      <c r="CA28" s="528"/>
      <c r="CB28" s="529"/>
    </row>
    <row r="29" spans="1:80" ht="15.75" x14ac:dyDescent="0.25">
      <c r="A29" s="502"/>
      <c r="B29" s="503"/>
      <c r="C29" s="503"/>
      <c r="D29" s="503"/>
      <c r="E29" s="531" t="s">
        <v>741</v>
      </c>
      <c r="F29" s="531"/>
      <c r="G29" s="531"/>
      <c r="H29" s="531"/>
      <c r="I29" s="531"/>
      <c r="J29" s="531"/>
      <c r="K29" s="531"/>
      <c r="L29" s="531"/>
      <c r="M29" s="531"/>
      <c r="N29" s="531"/>
      <c r="O29" s="531"/>
      <c r="P29" s="531"/>
      <c r="Q29" s="531"/>
      <c r="R29" s="531"/>
      <c r="S29" s="531"/>
      <c r="T29" s="531"/>
      <c r="U29" s="531"/>
      <c r="V29" s="531"/>
      <c r="W29" s="531"/>
      <c r="X29" s="531"/>
      <c r="Y29" s="531"/>
      <c r="Z29" s="531"/>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528"/>
      <c r="BR29" s="528"/>
      <c r="BS29" s="528"/>
      <c r="BT29" s="528"/>
      <c r="BU29" s="528"/>
      <c r="BV29" s="528"/>
      <c r="BW29" s="528"/>
      <c r="BX29" s="528"/>
      <c r="BY29" s="528"/>
      <c r="BZ29" s="528"/>
      <c r="CA29" s="528"/>
      <c r="CB29" s="529"/>
    </row>
    <row r="30" spans="1:80" ht="15.75" x14ac:dyDescent="0.25">
      <c r="A30" s="502"/>
      <c r="B30" s="503"/>
      <c r="C30" s="503"/>
      <c r="D30" s="503"/>
      <c r="E30" s="531" t="s">
        <v>742</v>
      </c>
      <c r="F30" s="531"/>
      <c r="G30" s="531"/>
      <c r="H30" s="531"/>
      <c r="I30" s="531"/>
      <c r="J30" s="531"/>
      <c r="K30" s="531"/>
      <c r="L30" s="531"/>
      <c r="M30" s="531"/>
      <c r="N30" s="531"/>
      <c r="O30" s="531"/>
      <c r="P30" s="531"/>
      <c r="Q30" s="531"/>
      <c r="R30" s="531"/>
      <c r="S30" s="531"/>
      <c r="T30" s="531"/>
      <c r="U30" s="531"/>
      <c r="V30" s="531"/>
      <c r="W30" s="531"/>
      <c r="X30" s="531"/>
      <c r="Y30" s="531"/>
      <c r="Z30" s="531"/>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8"/>
      <c r="BM30" s="528"/>
      <c r="BN30" s="528"/>
      <c r="BO30" s="528"/>
      <c r="BP30" s="528"/>
      <c r="BQ30" s="528"/>
      <c r="BR30" s="528"/>
      <c r="BS30" s="528"/>
      <c r="BT30" s="528"/>
      <c r="BU30" s="528"/>
      <c r="BV30" s="528"/>
      <c r="BW30" s="528"/>
      <c r="BX30" s="528"/>
      <c r="BY30" s="528"/>
      <c r="BZ30" s="528"/>
      <c r="CA30" s="528"/>
      <c r="CB30" s="529"/>
    </row>
    <row r="31" spans="1:80" ht="15.75" x14ac:dyDescent="0.25">
      <c r="A31" s="502" t="s">
        <v>52</v>
      </c>
      <c r="B31" s="503"/>
      <c r="C31" s="503"/>
      <c r="D31" s="503"/>
      <c r="E31" s="504" t="s">
        <v>744</v>
      </c>
      <c r="F31" s="504"/>
      <c r="G31" s="504"/>
      <c r="H31" s="504"/>
      <c r="I31" s="504"/>
      <c r="J31" s="504"/>
      <c r="K31" s="504"/>
      <c r="L31" s="504"/>
      <c r="M31" s="504"/>
      <c r="N31" s="504"/>
      <c r="O31" s="504"/>
      <c r="P31" s="504"/>
      <c r="Q31" s="504"/>
      <c r="R31" s="504"/>
      <c r="S31" s="504"/>
      <c r="T31" s="504"/>
      <c r="U31" s="504"/>
      <c r="V31" s="504"/>
      <c r="W31" s="504"/>
      <c r="X31" s="504"/>
      <c r="Y31" s="504"/>
      <c r="Z31" s="504"/>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8"/>
      <c r="AY31" s="528"/>
      <c r="AZ31" s="528"/>
      <c r="BA31" s="528"/>
      <c r="BB31" s="528"/>
      <c r="BC31" s="528"/>
      <c r="BD31" s="528"/>
      <c r="BE31" s="528"/>
      <c r="BF31" s="528"/>
      <c r="BG31" s="528"/>
      <c r="BH31" s="528"/>
      <c r="BI31" s="528"/>
      <c r="BJ31" s="528"/>
      <c r="BK31" s="528"/>
      <c r="BL31" s="528"/>
      <c r="BM31" s="528"/>
      <c r="BN31" s="528"/>
      <c r="BO31" s="528"/>
      <c r="BP31" s="528"/>
      <c r="BQ31" s="528"/>
      <c r="BR31" s="528"/>
      <c r="BS31" s="528"/>
      <c r="BT31" s="528"/>
      <c r="BU31" s="528"/>
      <c r="BV31" s="528"/>
      <c r="BW31" s="528"/>
      <c r="BX31" s="528"/>
      <c r="BY31" s="528"/>
      <c r="BZ31" s="528"/>
      <c r="CA31" s="528"/>
      <c r="CB31" s="529"/>
    </row>
    <row r="32" spans="1:80" ht="15.75" x14ac:dyDescent="0.25">
      <c r="A32" s="502"/>
      <c r="B32" s="503"/>
      <c r="C32" s="503"/>
      <c r="D32" s="503"/>
      <c r="E32" s="531" t="s">
        <v>716</v>
      </c>
      <c r="F32" s="531"/>
      <c r="G32" s="531"/>
      <c r="H32" s="531"/>
      <c r="I32" s="531"/>
      <c r="J32" s="531"/>
      <c r="K32" s="531"/>
      <c r="L32" s="531"/>
      <c r="M32" s="531"/>
      <c r="N32" s="531"/>
      <c r="O32" s="531"/>
      <c r="P32" s="531"/>
      <c r="Q32" s="531"/>
      <c r="R32" s="531"/>
      <c r="S32" s="531"/>
      <c r="T32" s="531"/>
      <c r="U32" s="531"/>
      <c r="V32" s="531"/>
      <c r="W32" s="531"/>
      <c r="X32" s="531"/>
      <c r="Y32" s="531"/>
      <c r="Z32" s="531"/>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528"/>
      <c r="BR32" s="528"/>
      <c r="BS32" s="528"/>
      <c r="BT32" s="528"/>
      <c r="BU32" s="528"/>
      <c r="BV32" s="528"/>
      <c r="BW32" s="528"/>
      <c r="BX32" s="528"/>
      <c r="BY32" s="528"/>
      <c r="BZ32" s="528"/>
      <c r="CA32" s="528"/>
      <c r="CB32" s="529"/>
    </row>
    <row r="33" spans="1:80" ht="15.75" x14ac:dyDescent="0.25">
      <c r="A33" s="502"/>
      <c r="B33" s="503"/>
      <c r="C33" s="503"/>
      <c r="D33" s="503"/>
      <c r="E33" s="531" t="s">
        <v>741</v>
      </c>
      <c r="F33" s="531"/>
      <c r="G33" s="531"/>
      <c r="H33" s="531"/>
      <c r="I33" s="531"/>
      <c r="J33" s="531"/>
      <c r="K33" s="531"/>
      <c r="L33" s="531"/>
      <c r="M33" s="531"/>
      <c r="N33" s="531"/>
      <c r="O33" s="531"/>
      <c r="P33" s="531"/>
      <c r="Q33" s="531"/>
      <c r="R33" s="531"/>
      <c r="S33" s="531"/>
      <c r="T33" s="531"/>
      <c r="U33" s="531"/>
      <c r="V33" s="531"/>
      <c r="W33" s="531"/>
      <c r="X33" s="531"/>
      <c r="Y33" s="531"/>
      <c r="Z33" s="531"/>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28"/>
      <c r="AY33" s="528"/>
      <c r="AZ33" s="528"/>
      <c r="BA33" s="528"/>
      <c r="BB33" s="528"/>
      <c r="BC33" s="528"/>
      <c r="BD33" s="528"/>
      <c r="BE33" s="528"/>
      <c r="BF33" s="528"/>
      <c r="BG33" s="528"/>
      <c r="BH33" s="528"/>
      <c r="BI33" s="528"/>
      <c r="BJ33" s="528"/>
      <c r="BK33" s="528"/>
      <c r="BL33" s="528"/>
      <c r="BM33" s="528"/>
      <c r="BN33" s="528"/>
      <c r="BO33" s="528"/>
      <c r="BP33" s="528"/>
      <c r="BQ33" s="528"/>
      <c r="BR33" s="528"/>
      <c r="BS33" s="528"/>
      <c r="BT33" s="528"/>
      <c r="BU33" s="528"/>
      <c r="BV33" s="528"/>
      <c r="BW33" s="528"/>
      <c r="BX33" s="528"/>
      <c r="BY33" s="528"/>
      <c r="BZ33" s="528"/>
      <c r="CA33" s="528"/>
      <c r="CB33" s="529"/>
    </row>
    <row r="34" spans="1:80" ht="15.75" x14ac:dyDescent="0.25">
      <c r="A34" s="502"/>
      <c r="B34" s="503"/>
      <c r="C34" s="503"/>
      <c r="D34" s="503"/>
      <c r="E34" s="531" t="s">
        <v>742</v>
      </c>
      <c r="F34" s="531"/>
      <c r="G34" s="531"/>
      <c r="H34" s="531"/>
      <c r="I34" s="531"/>
      <c r="J34" s="531"/>
      <c r="K34" s="531"/>
      <c r="L34" s="531"/>
      <c r="M34" s="531"/>
      <c r="N34" s="531"/>
      <c r="O34" s="531"/>
      <c r="P34" s="531"/>
      <c r="Q34" s="531"/>
      <c r="R34" s="531"/>
      <c r="S34" s="531"/>
      <c r="T34" s="531"/>
      <c r="U34" s="531"/>
      <c r="V34" s="531"/>
      <c r="W34" s="531"/>
      <c r="X34" s="531"/>
      <c r="Y34" s="531"/>
      <c r="Z34" s="531"/>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c r="AW34" s="528"/>
      <c r="AX34" s="528"/>
      <c r="AY34" s="528"/>
      <c r="AZ34" s="528"/>
      <c r="BA34" s="528"/>
      <c r="BB34" s="528"/>
      <c r="BC34" s="528"/>
      <c r="BD34" s="528"/>
      <c r="BE34" s="528"/>
      <c r="BF34" s="528"/>
      <c r="BG34" s="528"/>
      <c r="BH34" s="528"/>
      <c r="BI34" s="528"/>
      <c r="BJ34" s="528"/>
      <c r="BK34" s="528"/>
      <c r="BL34" s="528"/>
      <c r="BM34" s="528"/>
      <c r="BN34" s="528"/>
      <c r="BO34" s="528"/>
      <c r="BP34" s="528"/>
      <c r="BQ34" s="528"/>
      <c r="BR34" s="528"/>
      <c r="BS34" s="528"/>
      <c r="BT34" s="528"/>
      <c r="BU34" s="528"/>
      <c r="BV34" s="528"/>
      <c r="BW34" s="528"/>
      <c r="BX34" s="528"/>
      <c r="BY34" s="528"/>
      <c r="BZ34" s="528"/>
      <c r="CA34" s="528"/>
      <c r="CB34" s="529"/>
    </row>
    <row r="35" spans="1:80" ht="15.75" x14ac:dyDescent="0.25">
      <c r="A35" s="505" t="s">
        <v>53</v>
      </c>
      <c r="B35" s="506"/>
      <c r="C35" s="506"/>
      <c r="D35" s="506"/>
      <c r="E35" s="507" t="s">
        <v>745</v>
      </c>
      <c r="F35" s="507"/>
      <c r="G35" s="507"/>
      <c r="H35" s="507"/>
      <c r="I35" s="507"/>
      <c r="J35" s="507"/>
      <c r="K35" s="507"/>
      <c r="L35" s="507"/>
      <c r="M35" s="507"/>
      <c r="N35" s="507"/>
      <c r="O35" s="507"/>
      <c r="P35" s="507"/>
      <c r="Q35" s="507"/>
      <c r="R35" s="507"/>
      <c r="S35" s="507"/>
      <c r="T35" s="507"/>
      <c r="U35" s="507"/>
      <c r="V35" s="507"/>
      <c r="W35" s="507"/>
      <c r="X35" s="507"/>
      <c r="Y35" s="507"/>
      <c r="Z35" s="507"/>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7"/>
    </row>
    <row r="36" spans="1:80" ht="15.75" x14ac:dyDescent="0.25">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row>
    <row r="37" spans="1:80" ht="15.75" x14ac:dyDescent="0.25">
      <c r="A37" s="170"/>
      <c r="B37" s="170"/>
      <c r="C37" s="170"/>
      <c r="D37" s="170"/>
      <c r="E37" s="170"/>
      <c r="F37" s="170"/>
      <c r="G37" s="170"/>
      <c r="H37" s="170"/>
      <c r="I37" s="170"/>
      <c r="J37" s="170"/>
      <c r="K37" s="170"/>
      <c r="L37" s="170"/>
      <c r="M37" s="170"/>
      <c r="N37" s="170"/>
      <c r="O37" s="170"/>
      <c r="P37" s="170"/>
      <c r="Q37" s="170"/>
      <c r="R37" s="170"/>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row>
    <row r="38" spans="1:80" x14ac:dyDescent="0.25">
      <c r="A38" s="565" t="s">
        <v>746</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5"/>
      <c r="BX38" s="565"/>
      <c r="BY38" s="565"/>
      <c r="BZ38" s="565"/>
      <c r="CA38" s="565"/>
      <c r="CB38" s="565"/>
    </row>
    <row r="39" spans="1:80" x14ac:dyDescent="0.25">
      <c r="A39" s="536" t="s">
        <v>747</v>
      </c>
      <c r="B39" s="536"/>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c r="BR39" s="536"/>
      <c r="BS39" s="536"/>
      <c r="BT39" s="536"/>
      <c r="BU39" s="536"/>
      <c r="BV39" s="536"/>
      <c r="BW39" s="536"/>
      <c r="BX39" s="536"/>
      <c r="BY39" s="536"/>
      <c r="BZ39" s="536"/>
      <c r="CA39" s="536"/>
      <c r="CB39" s="536"/>
    </row>
    <row r="40" spans="1:80" x14ac:dyDescent="0.25">
      <c r="A40" s="536"/>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536"/>
      <c r="BL40" s="536"/>
      <c r="BM40" s="536"/>
      <c r="BN40" s="536"/>
      <c r="BO40" s="536"/>
      <c r="BP40" s="536"/>
      <c r="BQ40" s="536"/>
      <c r="BR40" s="536"/>
      <c r="BS40" s="536"/>
      <c r="BT40" s="536"/>
      <c r="BU40" s="536"/>
      <c r="BV40" s="536"/>
      <c r="BW40" s="536"/>
      <c r="BX40" s="536"/>
      <c r="BY40" s="536"/>
      <c r="BZ40" s="536"/>
      <c r="CA40" s="536"/>
      <c r="CB40" s="536"/>
    </row>
    <row r="41" spans="1:80" x14ac:dyDescent="0.25">
      <c r="A41" s="536"/>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row>
    <row r="42" spans="1:80" x14ac:dyDescent="0.25">
      <c r="A42" s="536"/>
      <c r="B42" s="536"/>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row>
    <row r="43" spans="1:80" x14ac:dyDescent="0.25">
      <c r="A43" s="536"/>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row>
    <row r="44" spans="1:80" x14ac:dyDescent="0.25">
      <c r="A44" s="536"/>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row>
  </sheetData>
  <mergeCells count="132">
    <mergeCell ref="A7:CB7"/>
    <mergeCell ref="A8:CB8"/>
    <mergeCell ref="A11:Z11"/>
    <mergeCell ref="AA11:BA11"/>
    <mergeCell ref="BB11:CB11"/>
    <mergeCell ref="A12:Z12"/>
    <mergeCell ref="AA12:BA12"/>
    <mergeCell ref="BB12:CB12"/>
    <mergeCell ref="BT13:CB13"/>
    <mergeCell ref="A14:Z14"/>
    <mergeCell ref="AA14:AI14"/>
    <mergeCell ref="AJ14:AR14"/>
    <mergeCell ref="AS14:BA14"/>
    <mergeCell ref="BB14:BJ14"/>
    <mergeCell ref="BK14:BS14"/>
    <mergeCell ref="BT14:CB14"/>
    <mergeCell ref="A13:Z13"/>
    <mergeCell ref="AA13:AI13"/>
    <mergeCell ref="AJ13:AR13"/>
    <mergeCell ref="AS13:BA13"/>
    <mergeCell ref="BB13:BJ13"/>
    <mergeCell ref="BK13:BS13"/>
    <mergeCell ref="A17:D17"/>
    <mergeCell ref="E17:Z17"/>
    <mergeCell ref="A18:D18"/>
    <mergeCell ref="E18:Z18"/>
    <mergeCell ref="AA18:AI18"/>
    <mergeCell ref="AJ18:AR18"/>
    <mergeCell ref="BK15:BS15"/>
    <mergeCell ref="BT15:CB15"/>
    <mergeCell ref="A16:D16"/>
    <mergeCell ref="E16:Z16"/>
    <mergeCell ref="AA16:AI17"/>
    <mergeCell ref="AJ16:AR17"/>
    <mergeCell ref="AS16:BA17"/>
    <mergeCell ref="BB16:BJ17"/>
    <mergeCell ref="BK16:BS17"/>
    <mergeCell ref="BT16:CB17"/>
    <mergeCell ref="A15:D15"/>
    <mergeCell ref="E15:Z15"/>
    <mergeCell ref="AA15:AI15"/>
    <mergeCell ref="AJ15:AR15"/>
    <mergeCell ref="AS15:BA15"/>
    <mergeCell ref="BB15:BJ15"/>
    <mergeCell ref="AS18:BA18"/>
    <mergeCell ref="BB18:BJ18"/>
    <mergeCell ref="BK18:BS18"/>
    <mergeCell ref="BT18:CB18"/>
    <mergeCell ref="A19:D19"/>
    <mergeCell ref="E19:Z19"/>
    <mergeCell ref="AA19:AI20"/>
    <mergeCell ref="AJ19:AR20"/>
    <mergeCell ref="AS19:BA20"/>
    <mergeCell ref="BB19:BJ20"/>
    <mergeCell ref="BK19:BS20"/>
    <mergeCell ref="BT19:CB20"/>
    <mergeCell ref="A20:D20"/>
    <mergeCell ref="E20:Z20"/>
    <mergeCell ref="A21:D21"/>
    <mergeCell ref="E21:Z21"/>
    <mergeCell ref="AA21:AI22"/>
    <mergeCell ref="AJ21:AR22"/>
    <mergeCell ref="AS21:BA22"/>
    <mergeCell ref="BB21:BJ22"/>
    <mergeCell ref="BK23:BS25"/>
    <mergeCell ref="BT23:CB25"/>
    <mergeCell ref="A24:D24"/>
    <mergeCell ref="E24:Z24"/>
    <mergeCell ref="A25:D25"/>
    <mergeCell ref="E25:Z25"/>
    <mergeCell ref="BK21:BS22"/>
    <mergeCell ref="BT21:CB22"/>
    <mergeCell ref="A22:D22"/>
    <mergeCell ref="E22:Z22"/>
    <mergeCell ref="A23:D23"/>
    <mergeCell ref="E23:Z23"/>
    <mergeCell ref="AA23:AI25"/>
    <mergeCell ref="AJ23:AR25"/>
    <mergeCell ref="AS23:BA25"/>
    <mergeCell ref="BB23:BJ25"/>
    <mergeCell ref="BK28:BS30"/>
    <mergeCell ref="BT28:CB30"/>
    <mergeCell ref="A29:D29"/>
    <mergeCell ref="E29:Z29"/>
    <mergeCell ref="A30:D30"/>
    <mergeCell ref="E30:Z30"/>
    <mergeCell ref="BK26:BS27"/>
    <mergeCell ref="BT26:CB27"/>
    <mergeCell ref="A27:D27"/>
    <mergeCell ref="E27:Z27"/>
    <mergeCell ref="A28:D28"/>
    <mergeCell ref="E28:Z28"/>
    <mergeCell ref="AA28:AI30"/>
    <mergeCell ref="AJ28:AR30"/>
    <mergeCell ref="AS28:BA30"/>
    <mergeCell ref="BB28:BJ30"/>
    <mergeCell ref="A26:D26"/>
    <mergeCell ref="E26:Z26"/>
    <mergeCell ref="AA26:AI27"/>
    <mergeCell ref="AJ26:AR27"/>
    <mergeCell ref="AS26:BA27"/>
    <mergeCell ref="BB26:BJ27"/>
    <mergeCell ref="BK31:BS31"/>
    <mergeCell ref="BT31:CB31"/>
    <mergeCell ref="A32:D32"/>
    <mergeCell ref="E32:Z32"/>
    <mergeCell ref="AA32:AI34"/>
    <mergeCell ref="AJ32:AR34"/>
    <mergeCell ref="AS32:BA34"/>
    <mergeCell ref="BB32:BJ34"/>
    <mergeCell ref="BK32:BS34"/>
    <mergeCell ref="BT32:CB34"/>
    <mergeCell ref="A31:D31"/>
    <mergeCell ref="E31:Z31"/>
    <mergeCell ref="AA31:AI31"/>
    <mergeCell ref="AJ31:AR31"/>
    <mergeCell ref="AS31:BA31"/>
    <mergeCell ref="BB31:BJ31"/>
    <mergeCell ref="A38:CB38"/>
    <mergeCell ref="A39:CB44"/>
    <mergeCell ref="AA35:AI35"/>
    <mergeCell ref="AJ35:AR35"/>
    <mergeCell ref="AS35:BA35"/>
    <mergeCell ref="BB35:BJ35"/>
    <mergeCell ref="BK35:BS35"/>
    <mergeCell ref="BT35:CB35"/>
    <mergeCell ref="A33:D33"/>
    <mergeCell ref="E33:Z33"/>
    <mergeCell ref="A34:D34"/>
    <mergeCell ref="E34:Z34"/>
    <mergeCell ref="A35:D35"/>
    <mergeCell ref="E35:Z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B5"/>
  <sheetViews>
    <sheetView workbookViewId="0">
      <selection activeCell="L30" sqref="L30"/>
    </sheetView>
  </sheetViews>
  <sheetFormatPr defaultRowHeight="15" x14ac:dyDescent="0.25"/>
  <sheetData>
    <row r="3" spans="2:2" x14ac:dyDescent="0.25">
      <c r="B3" s="1" t="s">
        <v>3</v>
      </c>
    </row>
    <row r="5" spans="2:2" x14ac:dyDescent="0.25">
      <c r="B5" t="s">
        <v>882</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26"/>
  <sheetViews>
    <sheetView topLeftCell="A4" workbookViewId="0">
      <selection activeCell="I19" sqref="I19"/>
    </sheetView>
  </sheetViews>
  <sheetFormatPr defaultRowHeight="15" x14ac:dyDescent="0.25"/>
  <cols>
    <col min="2" max="2" width="13" customWidth="1"/>
    <col min="3" max="3" width="27.140625" customWidth="1"/>
    <col min="4" max="4" width="13.5703125" customWidth="1"/>
    <col min="5" max="5" width="15.28515625" customWidth="1"/>
    <col min="6" max="6" width="12.28515625" customWidth="1"/>
    <col min="7" max="7" width="13.7109375" customWidth="1"/>
    <col min="8" max="8" width="13.140625" customWidth="1"/>
    <col min="9" max="9" width="14.7109375" customWidth="1"/>
  </cols>
  <sheetData>
    <row r="3" spans="2:14" ht="44.25" customHeight="1" x14ac:dyDescent="0.25">
      <c r="B3" s="359" t="s">
        <v>4</v>
      </c>
      <c r="C3" s="360"/>
      <c r="D3" s="360"/>
      <c r="E3" s="360"/>
      <c r="F3" s="360"/>
      <c r="G3" s="360"/>
      <c r="H3" s="360"/>
      <c r="I3" s="360"/>
      <c r="J3" s="360"/>
      <c r="K3" s="360"/>
      <c r="L3" s="360"/>
      <c r="M3" s="360"/>
      <c r="N3" s="360"/>
    </row>
    <row r="6" spans="2:14" ht="18.75" x14ac:dyDescent="0.3">
      <c r="B6" s="363" t="s">
        <v>56</v>
      </c>
      <c r="C6" s="363"/>
      <c r="D6" s="363"/>
      <c r="E6" s="363"/>
      <c r="F6" s="363"/>
      <c r="G6" s="363"/>
      <c r="H6" s="363"/>
      <c r="I6" s="363"/>
    </row>
    <row r="7" spans="2:14" ht="29.25" x14ac:dyDescent="0.25">
      <c r="B7" s="364" t="s">
        <v>57</v>
      </c>
      <c r="C7" s="365"/>
      <c r="D7" s="8" t="s">
        <v>58</v>
      </c>
      <c r="E7" s="9" t="s">
        <v>342</v>
      </c>
      <c r="F7" s="9" t="s">
        <v>343</v>
      </c>
      <c r="G7" s="9" t="s">
        <v>344</v>
      </c>
      <c r="H7" s="9" t="s">
        <v>345</v>
      </c>
      <c r="I7" s="9" t="s">
        <v>346</v>
      </c>
    </row>
    <row r="8" spans="2:14" x14ac:dyDescent="0.25">
      <c r="B8" s="10" t="s">
        <v>390</v>
      </c>
      <c r="C8" s="366" t="s">
        <v>59</v>
      </c>
      <c r="D8" s="11" t="s">
        <v>60</v>
      </c>
      <c r="E8" s="65">
        <v>14274.921999999999</v>
      </c>
      <c r="F8" s="12">
        <v>11467.885999999999</v>
      </c>
      <c r="G8" s="12">
        <v>11619.855</v>
      </c>
      <c r="H8" s="12">
        <v>14321.775000000001</v>
      </c>
      <c r="I8" s="12">
        <f>SUM(E8:H8)</f>
        <v>51684.438000000002</v>
      </c>
    </row>
    <row r="9" spans="2:14" x14ac:dyDescent="0.25">
      <c r="B9" s="13"/>
      <c r="C9" s="366"/>
      <c r="D9" s="11" t="s">
        <v>61</v>
      </c>
      <c r="E9" s="66">
        <v>795.279</v>
      </c>
      <c r="F9" s="12">
        <v>1138.2060000000001</v>
      </c>
      <c r="G9" s="12">
        <v>1225.1799999999998</v>
      </c>
      <c r="H9" s="12">
        <v>1359.6559999999999</v>
      </c>
      <c r="I9" s="12">
        <f t="shared" ref="I9:I10" si="0">SUM(E9:H9)</f>
        <v>4518.3209999999999</v>
      </c>
    </row>
    <row r="10" spans="2:14" x14ac:dyDescent="0.25">
      <c r="B10" s="367" t="s">
        <v>62</v>
      </c>
      <c r="C10" s="366"/>
      <c r="D10" s="11" t="s">
        <v>63</v>
      </c>
      <c r="E10" s="12">
        <v>0</v>
      </c>
      <c r="F10" s="12">
        <v>0</v>
      </c>
      <c r="G10" s="12">
        <v>0</v>
      </c>
      <c r="H10" s="12">
        <v>0</v>
      </c>
      <c r="I10" s="12">
        <f t="shared" si="0"/>
        <v>0</v>
      </c>
    </row>
    <row r="11" spans="2:14" x14ac:dyDescent="0.25">
      <c r="B11" s="368"/>
      <c r="C11" s="366"/>
      <c r="D11" s="14" t="s">
        <v>64</v>
      </c>
      <c r="E11" s="12">
        <f>SUM(E8:E10)</f>
        <v>15070.200999999999</v>
      </c>
      <c r="F11" s="12">
        <f>SUM(F8:F10)</f>
        <v>12606.091999999999</v>
      </c>
      <c r="G11" s="12">
        <f>SUM(G8:G10)</f>
        <v>12845.035</v>
      </c>
      <c r="H11" s="12">
        <f>SUM(H8:H10)</f>
        <v>15681.431</v>
      </c>
      <c r="I11" s="12">
        <f>SUM(I8:I10)</f>
        <v>56202.759000000005</v>
      </c>
    </row>
    <row r="12" spans="2:14" x14ac:dyDescent="0.25">
      <c r="B12" s="368"/>
      <c r="C12" s="366" t="s">
        <v>65</v>
      </c>
      <c r="D12" s="14" t="s">
        <v>60</v>
      </c>
      <c r="E12" s="65">
        <v>14274.921999999999</v>
      </c>
      <c r="F12" s="12">
        <v>11467.885999999999</v>
      </c>
      <c r="G12" s="12">
        <v>11619.855</v>
      </c>
      <c r="H12" s="12">
        <v>14321.775000000001</v>
      </c>
      <c r="I12" s="12">
        <f>SUM(E12:H12)</f>
        <v>51684.438000000002</v>
      </c>
    </row>
    <row r="13" spans="2:14" x14ac:dyDescent="0.25">
      <c r="B13" s="368"/>
      <c r="C13" s="366"/>
      <c r="D13" s="14" t="s">
        <v>61</v>
      </c>
      <c r="E13" s="66">
        <v>795.279</v>
      </c>
      <c r="F13" s="12">
        <v>1138.2060000000001</v>
      </c>
      <c r="G13" s="12">
        <v>1225.1799999999998</v>
      </c>
      <c r="H13" s="12">
        <v>1359.6559999999999</v>
      </c>
      <c r="I13" s="12">
        <f>SUM(E13:H13)</f>
        <v>4518.3209999999999</v>
      </c>
    </row>
    <row r="14" spans="2:14" x14ac:dyDescent="0.25">
      <c r="B14" s="368"/>
      <c r="C14" s="366"/>
      <c r="D14" s="14" t="s">
        <v>63</v>
      </c>
      <c r="E14" s="12">
        <v>0</v>
      </c>
      <c r="F14" s="12">
        <v>0</v>
      </c>
      <c r="G14" s="12">
        <v>0</v>
      </c>
      <c r="H14" s="12">
        <v>0</v>
      </c>
      <c r="I14" s="12">
        <v>0</v>
      </c>
    </row>
    <row r="15" spans="2:14" x14ac:dyDescent="0.25">
      <c r="B15" s="368"/>
      <c r="C15" s="366"/>
      <c r="D15" s="14" t="s">
        <v>64</v>
      </c>
      <c r="E15" s="12">
        <f>SUM(E12:E14)</f>
        <v>15070.200999999999</v>
      </c>
      <c r="F15" s="12">
        <f>SUM(F12:F14)</f>
        <v>12606.091999999999</v>
      </c>
      <c r="G15" s="12">
        <f>SUM(G12:G14)</f>
        <v>12845.035</v>
      </c>
      <c r="H15" s="15">
        <f>H14+H13+H12</f>
        <v>15681.431</v>
      </c>
      <c r="I15" s="12">
        <f>SUM(I12:I14)</f>
        <v>56202.759000000005</v>
      </c>
    </row>
    <row r="16" spans="2:14" x14ac:dyDescent="0.25">
      <c r="B16" s="368"/>
      <c r="C16" s="366" t="s">
        <v>66</v>
      </c>
      <c r="D16" s="14" t="s">
        <v>60</v>
      </c>
      <c r="E16" s="15">
        <v>234.59569999999997</v>
      </c>
      <c r="F16" s="15">
        <v>184.3861</v>
      </c>
      <c r="G16" s="15">
        <v>288.27999999999997</v>
      </c>
      <c r="H16" s="15">
        <v>344.82799999999997</v>
      </c>
      <c r="I16" s="12">
        <f>E16+F16+G16+H16</f>
        <v>1052.0898</v>
      </c>
    </row>
    <row r="17" spans="2:9" x14ac:dyDescent="0.25">
      <c r="B17" s="368"/>
      <c r="C17" s="366"/>
      <c r="D17" s="14" t="s">
        <v>61</v>
      </c>
      <c r="E17" s="15">
        <v>107.1833</v>
      </c>
      <c r="F17" s="15">
        <v>88.080500000000001</v>
      </c>
      <c r="G17" s="15">
        <v>134.505</v>
      </c>
      <c r="H17" s="15">
        <v>169.32</v>
      </c>
      <c r="I17" s="12">
        <f>E17+F17+G17+H17</f>
        <v>499.08879999999999</v>
      </c>
    </row>
    <row r="18" spans="2:9" x14ac:dyDescent="0.25">
      <c r="B18" s="368"/>
      <c r="C18" s="366"/>
      <c r="D18" s="14" t="s">
        <v>63</v>
      </c>
      <c r="E18" s="12">
        <v>1.1522000000000001</v>
      </c>
      <c r="F18" s="12">
        <v>0.53249999999999997</v>
      </c>
      <c r="G18" s="12">
        <v>1.2669999999999999</v>
      </c>
      <c r="H18" s="12">
        <v>3.4450000000000003</v>
      </c>
      <c r="I18" s="12">
        <f>E18+F18+G18+H18</f>
        <v>6.3967000000000001</v>
      </c>
    </row>
    <row r="19" spans="2:9" x14ac:dyDescent="0.25">
      <c r="B19" s="368"/>
      <c r="C19" s="366"/>
      <c r="D19" s="14" t="s">
        <v>64</v>
      </c>
      <c r="E19" s="15">
        <f>SUM(E16:E18)</f>
        <v>342.93119999999999</v>
      </c>
      <c r="F19" s="15">
        <f>SUM(F16:F18)</f>
        <v>272.9991</v>
      </c>
      <c r="G19" s="15">
        <f>SUM(G16:G18)</f>
        <v>424.05199999999996</v>
      </c>
      <c r="H19" s="15">
        <f>SUM(H16:H18)</f>
        <v>517.59299999999996</v>
      </c>
      <c r="I19" s="15">
        <f>E19+F19+G19+H19</f>
        <v>1557.5753</v>
      </c>
    </row>
    <row r="20" spans="2:9" x14ac:dyDescent="0.25">
      <c r="B20" s="368"/>
      <c r="C20" s="366"/>
      <c r="D20" s="14" t="s">
        <v>44</v>
      </c>
      <c r="E20" s="64">
        <f>E19/E24</f>
        <v>2.3285456163973362E-2</v>
      </c>
      <c r="F20" s="64">
        <f t="shared" ref="F20:I20" si="1">F19/F24</f>
        <v>2.2135493505157224E-2</v>
      </c>
      <c r="G20" s="64">
        <f t="shared" si="1"/>
        <v>3.4139971047380056E-2</v>
      </c>
      <c r="H20" s="64">
        <f t="shared" si="1"/>
        <v>3.413337705137709E-2</v>
      </c>
      <c r="I20" s="64">
        <f t="shared" si="1"/>
        <v>2.8503432251230042E-2</v>
      </c>
    </row>
    <row r="21" spans="2:9" x14ac:dyDescent="0.25">
      <c r="B21" s="368"/>
      <c r="C21" s="366" t="s">
        <v>67</v>
      </c>
      <c r="D21" s="14" t="s">
        <v>60</v>
      </c>
      <c r="E21" s="12">
        <v>10106.405999999999</v>
      </c>
      <c r="F21" s="12">
        <v>8321.2430000000004</v>
      </c>
      <c r="G21" s="12">
        <v>8426.8180000000011</v>
      </c>
      <c r="H21" s="12">
        <v>10104.897000000001</v>
      </c>
      <c r="I21" s="12">
        <f>E21+F21+G21+H21</f>
        <v>36959.364000000001</v>
      </c>
    </row>
    <row r="22" spans="2:9" x14ac:dyDescent="0.25">
      <c r="B22" s="368"/>
      <c r="C22" s="366"/>
      <c r="D22" s="14" t="s">
        <v>61</v>
      </c>
      <c r="E22" s="16">
        <v>4567.7570000000005</v>
      </c>
      <c r="F22" s="16">
        <v>3988.0389999999998</v>
      </c>
      <c r="G22" s="16">
        <v>3955.9960000000001</v>
      </c>
      <c r="H22" s="16">
        <v>4957.2210000000005</v>
      </c>
      <c r="I22" s="12">
        <f>E22+F22+G22+H22</f>
        <v>17469.013000000003</v>
      </c>
    </row>
    <row r="23" spans="2:9" x14ac:dyDescent="0.25">
      <c r="B23" s="368"/>
      <c r="C23" s="366"/>
      <c r="D23" s="14" t="s">
        <v>63</v>
      </c>
      <c r="E23" s="12">
        <v>53.106999999999999</v>
      </c>
      <c r="F23" s="12">
        <v>23.811</v>
      </c>
      <c r="G23" s="12">
        <v>38.168999999999997</v>
      </c>
      <c r="H23" s="12">
        <v>101.72</v>
      </c>
      <c r="I23" s="12">
        <f>E23+F23+G23+H23</f>
        <v>216.80700000000002</v>
      </c>
    </row>
    <row r="24" spans="2:9" x14ac:dyDescent="0.25">
      <c r="B24" s="368"/>
      <c r="C24" s="366"/>
      <c r="D24" s="14" t="s">
        <v>64</v>
      </c>
      <c r="E24" s="12">
        <f>SUM(E21:E23)</f>
        <v>14727.27</v>
      </c>
      <c r="F24" s="12">
        <f>SUM(F21:F23)</f>
        <v>12333.092999999999</v>
      </c>
      <c r="G24" s="12">
        <f>SUM(G21:G23)</f>
        <v>12420.983000000002</v>
      </c>
      <c r="H24" s="12">
        <f>SUM(H21:H23)</f>
        <v>15163.838000000002</v>
      </c>
      <c r="I24" s="12">
        <f>E24+F24+G24+H24</f>
        <v>54645.184000000001</v>
      </c>
    </row>
    <row r="26" spans="2:9" x14ac:dyDescent="0.25">
      <c r="E26" s="63"/>
      <c r="F26" s="63"/>
      <c r="G26" s="63"/>
      <c r="H26" s="63"/>
      <c r="I26" s="63"/>
    </row>
  </sheetData>
  <mergeCells count="8">
    <mergeCell ref="B3:N3"/>
    <mergeCell ref="B6:I6"/>
    <mergeCell ref="B7:C7"/>
    <mergeCell ref="C8:C11"/>
    <mergeCell ref="B10:B24"/>
    <mergeCell ref="C12:C15"/>
    <mergeCell ref="C16:C20"/>
    <mergeCell ref="C21:C24"/>
  </mergeCells>
  <dataValidations count="1">
    <dataValidation type="decimal" allowBlank="1" showErrorMessage="1" errorTitle="Ошибка" error="Допускается ввод только действительных чисел!" sqref="E8:E9 E12:E13">
      <formula1>-9.99999999999999E+23</formula1>
      <formula2>9.99999999999999E+23</formula2>
    </dataValidation>
  </dataValidation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25"/>
  <sheetViews>
    <sheetView topLeftCell="A4" workbookViewId="0">
      <selection activeCell="F28" sqref="F28"/>
    </sheetView>
  </sheetViews>
  <sheetFormatPr defaultRowHeight="15" x14ac:dyDescent="0.25"/>
  <cols>
    <col min="3" max="3" width="20.5703125" customWidth="1"/>
    <col min="4" max="4" width="25.5703125" customWidth="1"/>
    <col min="5" max="5" width="12.5703125" customWidth="1"/>
    <col min="6" max="6" width="12.42578125" customWidth="1"/>
    <col min="7" max="8" width="13.5703125" customWidth="1"/>
    <col min="9" max="9" width="14.85546875" customWidth="1"/>
    <col min="10" max="10" width="14" customWidth="1"/>
  </cols>
  <sheetData>
    <row r="3" spans="2:14" ht="31.5" customHeight="1" x14ac:dyDescent="0.25">
      <c r="B3" s="359" t="s">
        <v>5</v>
      </c>
      <c r="C3" s="360"/>
      <c r="D3" s="360"/>
      <c r="E3" s="360"/>
      <c r="F3" s="360"/>
      <c r="G3" s="360"/>
      <c r="H3" s="360"/>
      <c r="I3" s="360"/>
      <c r="J3" s="360"/>
      <c r="K3" s="360"/>
      <c r="L3" s="360"/>
      <c r="M3" s="360"/>
      <c r="N3" s="360"/>
    </row>
    <row r="7" spans="2:14" ht="18.75" x14ac:dyDescent="0.3">
      <c r="B7" s="4"/>
      <c r="C7" s="363" t="s">
        <v>56</v>
      </c>
      <c r="D7" s="363"/>
      <c r="E7" s="363"/>
      <c r="F7" s="363"/>
      <c r="G7" s="363"/>
      <c r="H7" s="363"/>
      <c r="I7" s="363"/>
      <c r="J7" s="363"/>
    </row>
    <row r="8" spans="2:14" ht="43.5" x14ac:dyDescent="0.25">
      <c r="B8" s="4"/>
      <c r="C8" s="364" t="s">
        <v>57</v>
      </c>
      <c r="D8" s="365"/>
      <c r="E8" s="8" t="s">
        <v>58</v>
      </c>
      <c r="F8" s="25" t="s">
        <v>342</v>
      </c>
      <c r="G8" s="25" t="s">
        <v>343</v>
      </c>
      <c r="H8" s="25" t="s">
        <v>344</v>
      </c>
      <c r="I8" s="25" t="s">
        <v>345</v>
      </c>
      <c r="J8" s="25" t="s">
        <v>346</v>
      </c>
    </row>
    <row r="9" spans="2:14" x14ac:dyDescent="0.25">
      <c r="B9" s="4"/>
      <c r="C9" s="10" t="s">
        <v>391</v>
      </c>
      <c r="D9" s="366" t="s">
        <v>59</v>
      </c>
      <c r="E9" s="11" t="s">
        <v>60</v>
      </c>
      <c r="F9" s="65">
        <v>14274.921999999999</v>
      </c>
      <c r="G9" s="12">
        <v>11467.885999999999</v>
      </c>
      <c r="H9" s="12">
        <v>11619.855</v>
      </c>
      <c r="I9" s="12">
        <v>14321.775000000001</v>
      </c>
      <c r="J9" s="12">
        <f>SUM(F9:I9)</f>
        <v>51684.438000000002</v>
      </c>
    </row>
    <row r="10" spans="2:14" x14ac:dyDescent="0.25">
      <c r="B10" s="4"/>
      <c r="C10" s="13"/>
      <c r="D10" s="366"/>
      <c r="E10" s="11" t="s">
        <v>61</v>
      </c>
      <c r="F10" s="66">
        <v>795.279</v>
      </c>
      <c r="G10" s="12">
        <v>1138.2060000000001</v>
      </c>
      <c r="H10" s="12">
        <v>1225.1799999999998</v>
      </c>
      <c r="I10" s="12">
        <v>1359.6559999999999</v>
      </c>
      <c r="J10" s="12">
        <f t="shared" ref="J10:J11" si="0">SUM(F10:I10)</f>
        <v>4518.3209999999999</v>
      </c>
    </row>
    <row r="11" spans="2:14" x14ac:dyDescent="0.25">
      <c r="B11" s="4"/>
      <c r="C11" s="367" t="s">
        <v>62</v>
      </c>
      <c r="D11" s="366"/>
      <c r="E11" s="11" t="s">
        <v>63</v>
      </c>
      <c r="F11" s="12">
        <v>0</v>
      </c>
      <c r="G11" s="12">
        <v>0</v>
      </c>
      <c r="H11" s="12">
        <v>0</v>
      </c>
      <c r="I11" s="12">
        <v>0</v>
      </c>
      <c r="J11" s="12">
        <f t="shared" si="0"/>
        <v>0</v>
      </c>
    </row>
    <row r="12" spans="2:14" x14ac:dyDescent="0.25">
      <c r="B12" s="4"/>
      <c r="C12" s="368"/>
      <c r="D12" s="366"/>
      <c r="E12" s="14" t="s">
        <v>64</v>
      </c>
      <c r="F12" s="12">
        <f>SUM(F9:F11)</f>
        <v>15070.200999999999</v>
      </c>
      <c r="G12" s="12">
        <f>SUM(G9:G11)</f>
        <v>12606.091999999999</v>
      </c>
      <c r="H12" s="12">
        <f>SUM(H9:H11)</f>
        <v>12845.035</v>
      </c>
      <c r="I12" s="12">
        <f>SUM(I9:I11)</f>
        <v>15681.431</v>
      </c>
      <c r="J12" s="12">
        <f>SUM(J9:J11)</f>
        <v>56202.759000000005</v>
      </c>
    </row>
    <row r="13" spans="2:14" x14ac:dyDescent="0.25">
      <c r="B13" s="4"/>
      <c r="C13" s="368"/>
      <c r="D13" s="366" t="s">
        <v>65</v>
      </c>
      <c r="E13" s="14" t="s">
        <v>60</v>
      </c>
      <c r="F13" s="65">
        <v>14274.921999999999</v>
      </c>
      <c r="G13" s="12">
        <v>11467.885999999999</v>
      </c>
      <c r="H13" s="12">
        <v>11619.855</v>
      </c>
      <c r="I13" s="12">
        <v>14321.775000000001</v>
      </c>
      <c r="J13" s="12">
        <f>SUM(F13:I13)</f>
        <v>51684.438000000002</v>
      </c>
    </row>
    <row r="14" spans="2:14" x14ac:dyDescent="0.25">
      <c r="B14" s="4"/>
      <c r="C14" s="368"/>
      <c r="D14" s="366"/>
      <c r="E14" s="14" t="s">
        <v>61</v>
      </c>
      <c r="F14" s="66">
        <v>795.279</v>
      </c>
      <c r="G14" s="12">
        <v>1138.2060000000001</v>
      </c>
      <c r="H14" s="12">
        <v>1225.1799999999998</v>
      </c>
      <c r="I14" s="12">
        <v>1359.6559999999999</v>
      </c>
      <c r="J14" s="12">
        <f>SUM(F14:I14)</f>
        <v>4518.3209999999999</v>
      </c>
    </row>
    <row r="15" spans="2:14" x14ac:dyDescent="0.25">
      <c r="B15" s="4"/>
      <c r="C15" s="368"/>
      <c r="D15" s="366"/>
      <c r="E15" s="14" t="s">
        <v>63</v>
      </c>
      <c r="F15" s="12">
        <v>0</v>
      </c>
      <c r="G15" s="12">
        <v>0</v>
      </c>
      <c r="H15" s="12">
        <v>0</v>
      </c>
      <c r="I15" s="12">
        <v>0</v>
      </c>
      <c r="J15" s="12">
        <v>0</v>
      </c>
    </row>
    <row r="16" spans="2:14" x14ac:dyDescent="0.25">
      <c r="B16" s="4"/>
      <c r="C16" s="368"/>
      <c r="D16" s="366"/>
      <c r="E16" s="14" t="s">
        <v>64</v>
      </c>
      <c r="F16" s="12">
        <f>SUM(F13:F15)</f>
        <v>15070.200999999999</v>
      </c>
      <c r="G16" s="12">
        <f>SUM(G13:G15)</f>
        <v>12606.091999999999</v>
      </c>
      <c r="H16" s="12">
        <f>SUM(H13:H15)</f>
        <v>12845.035</v>
      </c>
      <c r="I16" s="15">
        <f>I15+I14+I13</f>
        <v>15681.431</v>
      </c>
      <c r="J16" s="12">
        <f>SUM(J13:J15)</f>
        <v>56202.759000000005</v>
      </c>
    </row>
    <row r="17" spans="2:10" x14ac:dyDescent="0.25">
      <c r="B17" s="4"/>
      <c r="C17" s="368"/>
      <c r="D17" s="366" t="s">
        <v>66</v>
      </c>
      <c r="E17" s="14" t="s">
        <v>60</v>
      </c>
      <c r="F17" s="15">
        <v>234.59569999999997</v>
      </c>
      <c r="G17" s="15">
        <v>184.3861</v>
      </c>
      <c r="H17" s="15">
        <v>288.27999999999997</v>
      </c>
      <c r="I17" s="15">
        <v>344.82799999999997</v>
      </c>
      <c r="J17" s="12">
        <f>F17+G17+H17+I17</f>
        <v>1052.0898</v>
      </c>
    </row>
    <row r="18" spans="2:10" x14ac:dyDescent="0.25">
      <c r="B18" s="4"/>
      <c r="C18" s="368"/>
      <c r="D18" s="366"/>
      <c r="E18" s="14" t="s">
        <v>61</v>
      </c>
      <c r="F18" s="15">
        <v>107.1833</v>
      </c>
      <c r="G18" s="15">
        <v>88.080500000000001</v>
      </c>
      <c r="H18" s="15">
        <v>134.505</v>
      </c>
      <c r="I18" s="15">
        <v>169.32</v>
      </c>
      <c r="J18" s="12">
        <f>F18+G18+H18+I18</f>
        <v>499.08879999999999</v>
      </c>
    </row>
    <row r="19" spans="2:10" x14ac:dyDescent="0.25">
      <c r="B19" s="4"/>
      <c r="C19" s="368"/>
      <c r="D19" s="366"/>
      <c r="E19" s="14" t="s">
        <v>63</v>
      </c>
      <c r="F19" s="12">
        <v>1.1522000000000001</v>
      </c>
      <c r="G19" s="12">
        <v>0.53249999999999997</v>
      </c>
      <c r="H19" s="12">
        <v>1.2669999999999999</v>
      </c>
      <c r="I19" s="12">
        <v>3.4450000000000003</v>
      </c>
      <c r="J19" s="12">
        <f>F19+G19+H19+I19</f>
        <v>6.3967000000000001</v>
      </c>
    </row>
    <row r="20" spans="2:10" x14ac:dyDescent="0.25">
      <c r="B20" s="4"/>
      <c r="C20" s="368"/>
      <c r="D20" s="366"/>
      <c r="E20" s="14" t="s">
        <v>64</v>
      </c>
      <c r="F20" s="15">
        <f>SUM(F17:F19)</f>
        <v>342.93119999999999</v>
      </c>
      <c r="G20" s="15">
        <f>SUM(G17:G19)</f>
        <v>272.9991</v>
      </c>
      <c r="H20" s="15">
        <f>SUM(H17:H19)</f>
        <v>424.05199999999996</v>
      </c>
      <c r="I20" s="15">
        <f>SUM(I17:I19)</f>
        <v>517.59299999999996</v>
      </c>
      <c r="J20" s="12">
        <f>F20+G20+H20+I20</f>
        <v>1557.5753</v>
      </c>
    </row>
    <row r="21" spans="2:10" x14ac:dyDescent="0.25">
      <c r="B21" s="4"/>
      <c r="C21" s="368"/>
      <c r="D21" s="366"/>
      <c r="E21" s="14" t="s">
        <v>44</v>
      </c>
      <c r="F21" s="64">
        <f>F20/F25</f>
        <v>2.3285456163973362E-2</v>
      </c>
      <c r="G21" s="64">
        <f t="shared" ref="G21:J21" si="1">G20/G25</f>
        <v>2.2135493505157224E-2</v>
      </c>
      <c r="H21" s="64">
        <f t="shared" si="1"/>
        <v>3.4139971047380056E-2</v>
      </c>
      <c r="I21" s="64">
        <f t="shared" si="1"/>
        <v>3.413337705137709E-2</v>
      </c>
      <c r="J21" s="64">
        <f t="shared" si="1"/>
        <v>2.8503432251230042E-2</v>
      </c>
    </row>
    <row r="22" spans="2:10" x14ac:dyDescent="0.25">
      <c r="B22" s="4"/>
      <c r="C22" s="368"/>
      <c r="D22" s="366" t="s">
        <v>67</v>
      </c>
      <c r="E22" s="14" t="s">
        <v>60</v>
      </c>
      <c r="F22" s="12">
        <v>10106.405999999999</v>
      </c>
      <c r="G22" s="12">
        <v>8321.2430000000004</v>
      </c>
      <c r="H22" s="12">
        <v>8426.8180000000011</v>
      </c>
      <c r="I22" s="12">
        <v>10104.897000000001</v>
      </c>
      <c r="J22" s="12">
        <f>F22+G22+H22+I22</f>
        <v>36959.364000000001</v>
      </c>
    </row>
    <row r="23" spans="2:10" x14ac:dyDescent="0.25">
      <c r="B23" s="4"/>
      <c r="C23" s="368"/>
      <c r="D23" s="366"/>
      <c r="E23" s="14" t="s">
        <v>61</v>
      </c>
      <c r="F23" s="16">
        <v>4567.7570000000005</v>
      </c>
      <c r="G23" s="16">
        <v>3988.0389999999998</v>
      </c>
      <c r="H23" s="16">
        <v>3955.9960000000001</v>
      </c>
      <c r="I23" s="16">
        <v>4957.2210000000005</v>
      </c>
      <c r="J23" s="12">
        <f>F23+G23+H23+I23</f>
        <v>17469.013000000003</v>
      </c>
    </row>
    <row r="24" spans="2:10" x14ac:dyDescent="0.25">
      <c r="B24" s="4"/>
      <c r="C24" s="368"/>
      <c r="D24" s="366"/>
      <c r="E24" s="14" t="s">
        <v>63</v>
      </c>
      <c r="F24" s="12">
        <v>53.106999999999999</v>
      </c>
      <c r="G24" s="12">
        <v>23.811</v>
      </c>
      <c r="H24" s="12">
        <v>38.168999999999997</v>
      </c>
      <c r="I24" s="12">
        <v>101.72</v>
      </c>
      <c r="J24" s="12">
        <f>F24+G24+H24+I24</f>
        <v>216.80700000000002</v>
      </c>
    </row>
    <row r="25" spans="2:10" x14ac:dyDescent="0.25">
      <c r="B25" s="4"/>
      <c r="C25" s="368"/>
      <c r="D25" s="366"/>
      <c r="E25" s="14" t="s">
        <v>64</v>
      </c>
      <c r="F25" s="12">
        <f>SUM(F22:F24)</f>
        <v>14727.27</v>
      </c>
      <c r="G25" s="12">
        <f>SUM(G22:G24)</f>
        <v>12333.092999999999</v>
      </c>
      <c r="H25" s="12">
        <f>SUM(H22:H24)</f>
        <v>12420.983000000002</v>
      </c>
      <c r="I25" s="12">
        <f>SUM(I22:I24)</f>
        <v>15163.838000000002</v>
      </c>
      <c r="J25" s="12">
        <f>F25+G25+H25+I25</f>
        <v>54645.184000000001</v>
      </c>
    </row>
  </sheetData>
  <mergeCells count="8">
    <mergeCell ref="B3:N3"/>
    <mergeCell ref="C7:J7"/>
    <mergeCell ref="C8:D8"/>
    <mergeCell ref="D9:D12"/>
    <mergeCell ref="C11:C25"/>
    <mergeCell ref="D13:D16"/>
    <mergeCell ref="D17:D21"/>
    <mergeCell ref="D22:D25"/>
  </mergeCells>
  <dataValidations count="1">
    <dataValidation type="decimal" allowBlank="1" showErrorMessage="1" errorTitle="Ошибка" error="Допускается ввод только действительных чисел!" sqref="F9:F10 F13:F14">
      <formula1>-9.99999999999999E+23</formula1>
      <formula2>9.99999999999999E+23</formula2>
    </dataValidation>
  </dataValidation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N16"/>
  <sheetViews>
    <sheetView workbookViewId="0">
      <selection activeCell="F31" sqref="F31"/>
    </sheetView>
  </sheetViews>
  <sheetFormatPr defaultRowHeight="15" x14ac:dyDescent="0.25"/>
  <cols>
    <col min="2" max="2" width="9.140625" customWidth="1"/>
    <col min="3" max="3" width="18.42578125" customWidth="1"/>
    <col min="4" max="4" width="27.5703125" customWidth="1"/>
    <col min="5" max="5" width="18.140625" customWidth="1"/>
    <col min="6" max="6" width="14.5703125" customWidth="1"/>
    <col min="7" max="7" width="13.7109375" customWidth="1"/>
    <col min="8" max="8" width="13.85546875" customWidth="1"/>
    <col min="9" max="9" width="13.7109375" customWidth="1"/>
    <col min="10" max="10" width="14.42578125" customWidth="1"/>
  </cols>
  <sheetData>
    <row r="3" spans="2:14" ht="32.25" customHeight="1" x14ac:dyDescent="0.25">
      <c r="B3" s="359" t="s">
        <v>6</v>
      </c>
      <c r="C3" s="360"/>
      <c r="D3" s="360"/>
      <c r="E3" s="360"/>
      <c r="F3" s="360"/>
      <c r="G3" s="360"/>
      <c r="H3" s="360"/>
      <c r="I3" s="360"/>
      <c r="J3" s="360"/>
      <c r="K3" s="360"/>
      <c r="L3" s="360"/>
      <c r="M3" s="360"/>
      <c r="N3" s="360"/>
    </row>
    <row r="7" spans="2:14" ht="29.25" x14ac:dyDescent="0.25">
      <c r="C7" s="364" t="s">
        <v>57</v>
      </c>
      <c r="D7" s="365"/>
      <c r="E7" s="8" t="s">
        <v>58</v>
      </c>
      <c r="F7" s="25" t="s">
        <v>342</v>
      </c>
      <c r="G7" s="25" t="s">
        <v>343</v>
      </c>
      <c r="H7" s="25" t="s">
        <v>344</v>
      </c>
      <c r="I7" s="25" t="s">
        <v>345</v>
      </c>
      <c r="J7" s="25" t="s">
        <v>346</v>
      </c>
    </row>
    <row r="8" spans="2:14" x14ac:dyDescent="0.25">
      <c r="C8" s="368" t="s">
        <v>392</v>
      </c>
      <c r="D8" s="366" t="s">
        <v>66</v>
      </c>
      <c r="E8" s="14" t="s">
        <v>60</v>
      </c>
      <c r="F8" s="15">
        <v>234.59569999999997</v>
      </c>
      <c r="G8" s="15">
        <v>184.3861</v>
      </c>
      <c r="H8" s="15">
        <v>288.27999999999997</v>
      </c>
      <c r="I8" s="15">
        <v>344.82799999999997</v>
      </c>
      <c r="J8" s="12">
        <f>F8+G8+H8+I8</f>
        <v>1052.0898</v>
      </c>
    </row>
    <row r="9" spans="2:14" x14ac:dyDescent="0.25">
      <c r="C9" s="368"/>
      <c r="D9" s="366"/>
      <c r="E9" s="14" t="s">
        <v>61</v>
      </c>
      <c r="F9" s="15">
        <v>107.1833</v>
      </c>
      <c r="G9" s="15">
        <v>88.080500000000001</v>
      </c>
      <c r="H9" s="15">
        <v>134.505</v>
      </c>
      <c r="I9" s="15">
        <v>169.32</v>
      </c>
      <c r="J9" s="12">
        <f>F9+G9+H9+I9</f>
        <v>499.08879999999999</v>
      </c>
    </row>
    <row r="10" spans="2:14" x14ac:dyDescent="0.25">
      <c r="C10" s="368"/>
      <c r="D10" s="366"/>
      <c r="E10" s="14" t="s">
        <v>63</v>
      </c>
      <c r="F10" s="12">
        <v>1.1522000000000001</v>
      </c>
      <c r="G10" s="12">
        <v>0.53249999999999997</v>
      </c>
      <c r="H10" s="12">
        <v>1.2669999999999999</v>
      </c>
      <c r="I10" s="12">
        <v>3.4450000000000003</v>
      </c>
      <c r="J10" s="12">
        <f>F10+G10+H10+I10</f>
        <v>6.3967000000000001</v>
      </c>
    </row>
    <row r="11" spans="2:14" x14ac:dyDescent="0.25">
      <c r="C11" s="368"/>
      <c r="D11" s="366"/>
      <c r="E11" s="14" t="s">
        <v>64</v>
      </c>
      <c r="F11" s="15">
        <f>SUM(F8:F10)</f>
        <v>342.93119999999999</v>
      </c>
      <c r="G11" s="15">
        <f>SUM(G8:G10)</f>
        <v>272.9991</v>
      </c>
      <c r="H11" s="15">
        <f>SUM(H8:H10)</f>
        <v>424.05199999999996</v>
      </c>
      <c r="I11" s="15">
        <f>SUM(I8:I10)</f>
        <v>517.59299999999996</v>
      </c>
      <c r="J11" s="12">
        <f>F11+G11+H11+I11</f>
        <v>1557.5753</v>
      </c>
    </row>
    <row r="12" spans="2:14" x14ac:dyDescent="0.25">
      <c r="C12" s="368"/>
      <c r="D12" s="366"/>
      <c r="E12" s="14" t="s">
        <v>44</v>
      </c>
      <c r="F12" s="17">
        <f t="shared" ref="F12:H12" si="0">F11/F16*100</f>
        <v>2.3285456163973364</v>
      </c>
      <c r="G12" s="17">
        <f t="shared" si="0"/>
        <v>2.2135493505157222</v>
      </c>
      <c r="H12" s="17">
        <f t="shared" si="0"/>
        <v>3.4139971047380056</v>
      </c>
      <c r="I12" s="17">
        <f>I11/I16*100</f>
        <v>3.413337705137709</v>
      </c>
      <c r="J12" s="17">
        <f>J11/J16*100</f>
        <v>2.8503432251230043</v>
      </c>
    </row>
    <row r="13" spans="2:14" x14ac:dyDescent="0.25">
      <c r="C13" s="368"/>
      <c r="D13" s="366" t="s">
        <v>67</v>
      </c>
      <c r="E13" s="14" t="s">
        <v>60</v>
      </c>
      <c r="F13" s="12">
        <v>10106.405999999999</v>
      </c>
      <c r="G13" s="12">
        <v>8321.2430000000004</v>
      </c>
      <c r="H13" s="12">
        <v>8426.8180000000011</v>
      </c>
      <c r="I13" s="12">
        <v>10104.897000000001</v>
      </c>
      <c r="J13" s="12">
        <f>F13+G13+H13+I13</f>
        <v>36959.364000000001</v>
      </c>
    </row>
    <row r="14" spans="2:14" x14ac:dyDescent="0.25">
      <c r="C14" s="368"/>
      <c r="D14" s="366"/>
      <c r="E14" s="14" t="s">
        <v>61</v>
      </c>
      <c r="F14" s="16">
        <v>4567.7570000000005</v>
      </c>
      <c r="G14" s="16">
        <v>3988.0389999999998</v>
      </c>
      <c r="H14" s="16">
        <v>3955.9960000000001</v>
      </c>
      <c r="I14" s="16">
        <v>4957.2210000000005</v>
      </c>
      <c r="J14" s="12">
        <f>F14+G14+H14+I14</f>
        <v>17469.013000000003</v>
      </c>
    </row>
    <row r="15" spans="2:14" x14ac:dyDescent="0.25">
      <c r="C15" s="368"/>
      <c r="D15" s="366"/>
      <c r="E15" s="14" t="s">
        <v>63</v>
      </c>
      <c r="F15" s="12">
        <v>53.106999999999999</v>
      </c>
      <c r="G15" s="12">
        <v>23.811</v>
      </c>
      <c r="H15" s="12">
        <v>38.168999999999997</v>
      </c>
      <c r="I15" s="12">
        <v>101.72</v>
      </c>
      <c r="J15" s="12">
        <f>F15+G15+H15+I15</f>
        <v>216.80700000000002</v>
      </c>
    </row>
    <row r="16" spans="2:14" x14ac:dyDescent="0.25">
      <c r="C16" s="368"/>
      <c r="D16" s="366"/>
      <c r="E16" s="14" t="s">
        <v>64</v>
      </c>
      <c r="F16" s="12">
        <f>SUM(F13:F15)</f>
        <v>14727.27</v>
      </c>
      <c r="G16" s="12">
        <f>SUM(G13:G15)</f>
        <v>12333.092999999999</v>
      </c>
      <c r="H16" s="12">
        <f>SUM(H13:H15)</f>
        <v>12420.983000000002</v>
      </c>
      <c r="I16" s="12">
        <f>SUM(I13:I15)</f>
        <v>15163.838000000002</v>
      </c>
      <c r="J16" s="12">
        <f>F16+G16+H16+I16</f>
        <v>54645.184000000001</v>
      </c>
    </row>
  </sheetData>
  <mergeCells count="5">
    <mergeCell ref="C7:D7"/>
    <mergeCell ref="C8:C16"/>
    <mergeCell ref="D8:D12"/>
    <mergeCell ref="D13:D16"/>
    <mergeCell ref="B3:N3"/>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J18"/>
  <sheetViews>
    <sheetView workbookViewId="0">
      <selection activeCell="I20" sqref="I20"/>
    </sheetView>
  </sheetViews>
  <sheetFormatPr defaultRowHeight="15" x14ac:dyDescent="0.25"/>
  <cols>
    <col min="4" max="4" width="22.140625" customWidth="1"/>
    <col min="5" max="5" width="14.140625" customWidth="1"/>
    <col min="6" max="6" width="14" customWidth="1"/>
    <col min="7" max="7" width="13.28515625" customWidth="1"/>
    <col min="8" max="8" width="13.42578125" customWidth="1"/>
    <col min="9" max="9" width="13.5703125" customWidth="1"/>
    <col min="10" max="10" width="16.140625" customWidth="1"/>
  </cols>
  <sheetData>
    <row r="3" spans="2:10" x14ac:dyDescent="0.25">
      <c r="B3" s="1" t="s">
        <v>7</v>
      </c>
    </row>
    <row r="7" spans="2:10" ht="29.25" x14ac:dyDescent="0.25">
      <c r="C7" s="364" t="s">
        <v>57</v>
      </c>
      <c r="D7" s="365"/>
      <c r="E7" s="8" t="s">
        <v>58</v>
      </c>
      <c r="F7" s="25" t="s">
        <v>342</v>
      </c>
      <c r="G7" s="25" t="s">
        <v>343</v>
      </c>
      <c r="H7" s="25" t="s">
        <v>344</v>
      </c>
      <c r="I7" s="25" t="s">
        <v>345</v>
      </c>
      <c r="J7" s="25" t="s">
        <v>346</v>
      </c>
    </row>
    <row r="8" spans="2:10" x14ac:dyDescent="0.25">
      <c r="C8" s="368"/>
      <c r="D8" s="366" t="s">
        <v>66</v>
      </c>
      <c r="E8" s="60" t="s">
        <v>60</v>
      </c>
      <c r="F8" s="99">
        <v>234.59569999999997</v>
      </c>
      <c r="G8" s="99">
        <v>184.3861</v>
      </c>
      <c r="H8" s="99">
        <v>288.27999999999997</v>
      </c>
      <c r="I8" s="99">
        <v>344.82799999999997</v>
      </c>
      <c r="J8" s="99">
        <f>F8+G8+H8+I8</f>
        <v>1052.0898</v>
      </c>
    </row>
    <row r="9" spans="2:10" x14ac:dyDescent="0.25">
      <c r="C9" s="368"/>
      <c r="D9" s="366"/>
      <c r="E9" s="60" t="s">
        <v>61</v>
      </c>
      <c r="F9" s="99">
        <v>107.1833</v>
      </c>
      <c r="G9" s="99">
        <v>88.080500000000001</v>
      </c>
      <c r="H9" s="99">
        <v>134.505</v>
      </c>
      <c r="I9" s="99">
        <v>169.32</v>
      </c>
      <c r="J9" s="99">
        <f>F9+G9+H9+I9</f>
        <v>499.08879999999999</v>
      </c>
    </row>
    <row r="10" spans="2:10" x14ac:dyDescent="0.25">
      <c r="C10" s="368"/>
      <c r="D10" s="366"/>
      <c r="E10" s="60" t="s">
        <v>63</v>
      </c>
      <c r="F10" s="99">
        <v>1.1522000000000001</v>
      </c>
      <c r="G10" s="99">
        <v>0.53249999999999997</v>
      </c>
      <c r="H10" s="99">
        <v>1.2669999999999999</v>
      </c>
      <c r="I10" s="99">
        <v>3.4450000000000003</v>
      </c>
      <c r="J10" s="99">
        <f>F10+G10+H10+I10</f>
        <v>6.3967000000000001</v>
      </c>
    </row>
    <row r="11" spans="2:10" x14ac:dyDescent="0.25">
      <c r="C11" s="368"/>
      <c r="D11" s="366"/>
      <c r="E11" s="60" t="s">
        <v>64</v>
      </c>
      <c r="F11" s="99">
        <f>SUM(F8:F10)</f>
        <v>342.93119999999999</v>
      </c>
      <c r="G11" s="99">
        <f>SUM(G8:G10)</f>
        <v>272.9991</v>
      </c>
      <c r="H11" s="99">
        <f>SUM(H8:H10)</f>
        <v>424.05199999999996</v>
      </c>
      <c r="I11" s="99">
        <f>SUM(I8:I10)</f>
        <v>517.59299999999996</v>
      </c>
      <c r="J11" s="98">
        <f>F11+G11+H11+I11</f>
        <v>1557.5753</v>
      </c>
    </row>
    <row r="12" spans="2:10" x14ac:dyDescent="0.25">
      <c r="C12" s="368"/>
      <c r="D12" s="366"/>
      <c r="E12" s="60" t="s">
        <v>44</v>
      </c>
      <c r="F12" s="100">
        <f t="shared" ref="F12:H12" si="0">F11/F16*100</f>
        <v>2.3285456163973364</v>
      </c>
      <c r="G12" s="100">
        <f t="shared" si="0"/>
        <v>2.2135493505157222</v>
      </c>
      <c r="H12" s="100">
        <f t="shared" si="0"/>
        <v>3.4139971047380056</v>
      </c>
      <c r="I12" s="100">
        <f>I11/I16*100</f>
        <v>3.413337705137709</v>
      </c>
      <c r="J12" s="100">
        <f>J11/J16*100</f>
        <v>2.8503432251230043</v>
      </c>
    </row>
    <row r="13" spans="2:10" x14ac:dyDescent="0.25">
      <c r="C13" s="368"/>
      <c r="D13" s="366" t="s">
        <v>67</v>
      </c>
      <c r="E13" s="60" t="s">
        <v>60</v>
      </c>
      <c r="F13" s="99">
        <v>10106.405999999999</v>
      </c>
      <c r="G13" s="99">
        <v>8321.2430000000004</v>
      </c>
      <c r="H13" s="99">
        <v>8426.8180000000011</v>
      </c>
      <c r="I13" s="99">
        <v>10104.897000000001</v>
      </c>
      <c r="J13" s="99">
        <f>F13+G13+H13+I13</f>
        <v>36959.364000000001</v>
      </c>
    </row>
    <row r="14" spans="2:10" x14ac:dyDescent="0.25">
      <c r="C14" s="368"/>
      <c r="D14" s="366"/>
      <c r="E14" s="60" t="s">
        <v>61</v>
      </c>
      <c r="F14" s="101">
        <v>4567.7570000000005</v>
      </c>
      <c r="G14" s="101">
        <v>3988.0389999999998</v>
      </c>
      <c r="H14" s="101">
        <v>3955.9960000000001</v>
      </c>
      <c r="I14" s="101">
        <v>4957.2210000000005</v>
      </c>
      <c r="J14" s="99">
        <f>F14+G14+H14+I14</f>
        <v>17469.013000000003</v>
      </c>
    </row>
    <row r="15" spans="2:10" x14ac:dyDescent="0.25">
      <c r="C15" s="368"/>
      <c r="D15" s="366"/>
      <c r="E15" s="60" t="s">
        <v>63</v>
      </c>
      <c r="F15" s="99">
        <v>53.106999999999999</v>
      </c>
      <c r="G15" s="99">
        <v>23.811</v>
      </c>
      <c r="H15" s="99">
        <v>38.168999999999997</v>
      </c>
      <c r="I15" s="99">
        <v>101.72</v>
      </c>
      <c r="J15" s="99">
        <f>F15+G15+H15+I15</f>
        <v>216.80700000000002</v>
      </c>
    </row>
    <row r="16" spans="2:10" x14ac:dyDescent="0.25">
      <c r="C16" s="368"/>
      <c r="D16" s="366"/>
      <c r="E16" s="60" t="s">
        <v>64</v>
      </c>
      <c r="F16" s="99">
        <f>SUM(F13:F15)</f>
        <v>14727.27</v>
      </c>
      <c r="G16" s="99">
        <f>SUM(G13:G15)</f>
        <v>12333.092999999999</v>
      </c>
      <c r="H16" s="99">
        <f>SUM(H13:H15)</f>
        <v>12420.983000000002</v>
      </c>
      <c r="I16" s="99">
        <f>SUM(I13:I15)</f>
        <v>15163.838000000002</v>
      </c>
      <c r="J16" s="99">
        <f>F16+G16+H16+I16</f>
        <v>54645.184000000001</v>
      </c>
    </row>
    <row r="17" spans="3:10" ht="43.5" x14ac:dyDescent="0.25">
      <c r="C17" s="18"/>
      <c r="D17" s="19" t="s">
        <v>394</v>
      </c>
      <c r="E17" s="102" t="s">
        <v>41</v>
      </c>
      <c r="F17" s="106">
        <v>988.19337728999994</v>
      </c>
      <c r="G17" s="106">
        <v>820.24880367999992</v>
      </c>
      <c r="H17" s="106">
        <v>1291.7924797399999</v>
      </c>
      <c r="I17" s="106">
        <v>1501.3678061000001</v>
      </c>
      <c r="J17" s="103">
        <f>F17+G17+H17+I17</f>
        <v>4601.6024668099999</v>
      </c>
    </row>
    <row r="18" spans="3:10" ht="29.25" x14ac:dyDescent="0.25">
      <c r="C18" s="18"/>
      <c r="D18" s="19" t="s">
        <v>393</v>
      </c>
      <c r="E18" s="102" t="s">
        <v>41</v>
      </c>
      <c r="F18" s="104">
        <v>2.8816099369552477</v>
      </c>
      <c r="G18" s="104">
        <v>3.0045853782614587</v>
      </c>
      <c r="H18" s="104">
        <v>3.0463067730844329</v>
      </c>
      <c r="I18" s="104">
        <v>2.9006725479285853</v>
      </c>
      <c r="J18" s="105">
        <v>2.9543376510344599</v>
      </c>
    </row>
  </sheetData>
  <mergeCells count="4">
    <mergeCell ref="C7:D7"/>
    <mergeCell ref="C8:C16"/>
    <mergeCell ref="D8:D12"/>
    <mergeCell ref="D13: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50</vt:i4>
      </vt:variant>
      <vt:variant>
        <vt:lpstr>Именованные диапазоны</vt:lpstr>
      </vt:variant>
      <vt:variant>
        <vt:i4>1</vt:i4>
      </vt:variant>
    </vt:vector>
  </HeadingPairs>
  <TitlesOfParts>
    <vt:vector size="51" baseType="lpstr">
      <vt:lpstr>п.9.а</vt:lpstr>
      <vt:lpstr>п.9.б</vt:lpstr>
      <vt:lpstr>п.11 а</vt:lpstr>
      <vt:lpstr>п.11а(1)</vt:lpstr>
      <vt:lpstr>п.11а(2</vt:lpstr>
      <vt:lpstr>п.19г.1,2</vt:lpstr>
      <vt:lpstr>п.19г.3</vt:lpstr>
      <vt:lpstr>п.19г.4</vt:lpstr>
      <vt:lpstr>п.19г.5</vt:lpstr>
      <vt:lpstr>п.19г .6</vt:lpstr>
      <vt:lpstr>п.19г.7</vt:lpstr>
      <vt:lpstr>п.19г.8</vt:lpstr>
      <vt:lpstr>п.19г.9</vt:lpstr>
      <vt:lpstr>п.19г.10</vt:lpstr>
      <vt:lpstr>п.11б.14</vt:lpstr>
      <vt:lpstr>п.11б.15</vt:lpstr>
      <vt:lpstr>п.11б.16</vt:lpstr>
      <vt:lpstr>п.11б.17</vt:lpstr>
      <vt:lpstr>п.11б.18</vt:lpstr>
      <vt:lpstr>п.11 в.2</vt:lpstr>
      <vt:lpstr>п.11 в.3</vt:lpstr>
      <vt:lpstr>п.11 в.4</vt:lpstr>
      <vt:lpstr>п.11 в.5</vt:lpstr>
      <vt:lpstr>п.11 в(1)</vt:lpstr>
      <vt:lpstr>п.11 г</vt:lpstr>
      <vt:lpstr>п.11 д</vt:lpstr>
      <vt:lpstr>п.11 е</vt:lpstr>
      <vt:lpstr>п.11е(1)</vt:lpstr>
      <vt:lpstr>п.11е(2)</vt:lpstr>
      <vt:lpstr>п.11 ж </vt:lpstr>
      <vt:lpstr>п.11 ж 1, 2</vt:lpstr>
      <vt:lpstr>п.11 ж 1,3</vt:lpstr>
      <vt:lpstr>п.11 з 1.</vt:lpstr>
      <vt:lpstr>п.11 з 2.</vt:lpstr>
      <vt:lpstr>п.11 з 3.</vt:lpstr>
      <vt:lpstr>п.11 и</vt:lpstr>
      <vt:lpstr>п.11 к  1.</vt:lpstr>
      <vt:lpstr>п.11 к  2.</vt:lpstr>
      <vt:lpstr>п.11 к  3.</vt:lpstr>
      <vt:lpstr>п.11 к  4.</vt:lpstr>
      <vt:lpstr>п.11.л</vt:lpstr>
      <vt:lpstr>п.11.м</vt:lpstr>
      <vt:lpstr>п.11.н</vt:lpstr>
      <vt:lpstr>п 11(8) приложения далее</vt:lpstr>
      <vt:lpstr>п 19(в) </vt:lpstr>
      <vt:lpstr>п 11(8) пр 6 </vt:lpstr>
      <vt:lpstr> п11(8) пр7</vt:lpstr>
      <vt:lpstr>п11(8) пр8</vt:lpstr>
      <vt:lpstr>п 11(8) пр9</vt:lpstr>
      <vt:lpstr>Лист1</vt:lpstr>
      <vt:lpstr>'п.11 д'!ТекстовоеПоле13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2020-05-28T06:17:05Z</dcterms:modified>
</cp:coreProperties>
</file>