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30"/>
  </bookViews>
  <sheets>
    <sheet name="п.19д" sheetId="52" r:id="rId1"/>
    <sheet name="Лист1" sheetId="53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52" l="1"/>
  <c r="I22" i="52"/>
  <c r="H21" i="52"/>
  <c r="G21" i="52"/>
  <c r="F21" i="52"/>
  <c r="E21" i="52"/>
  <c r="D21" i="52"/>
  <c r="C21" i="52"/>
  <c r="H17" i="52"/>
  <c r="G17" i="52"/>
  <c r="F17" i="52"/>
  <c r="E17" i="52"/>
  <c r="D17" i="52"/>
  <c r="C17" i="52"/>
  <c r="H13" i="52"/>
  <c r="G13" i="52"/>
  <c r="F13" i="52"/>
  <c r="E13" i="52"/>
  <c r="D13" i="52"/>
  <c r="C13" i="52"/>
  <c r="H9" i="52"/>
  <c r="G9" i="52"/>
  <c r="F9" i="52"/>
  <c r="E9" i="52"/>
  <c r="D9" i="52"/>
  <c r="C9" i="52"/>
  <c r="H22" i="52" l="1"/>
  <c r="D22" i="52"/>
  <c r="F22" i="52"/>
  <c r="E22" i="52"/>
  <c r="C22" i="52"/>
  <c r="G22" i="52"/>
</calcChain>
</file>

<file path=xl/sharedStrings.xml><?xml version="1.0" encoding="utf-8"?>
<sst xmlns="http://schemas.openxmlformats.org/spreadsheetml/2006/main" count="54" uniqueCount="44">
  <si>
    <t>Количество поданных заявок</t>
  </si>
  <si>
    <t>Заключено договоров на ТП</t>
  </si>
  <si>
    <t>Выполнено договоров (подписаны Акты ТП)</t>
  </si>
  <si>
    <t xml:space="preserve">Аннулированные заявки </t>
  </si>
  <si>
    <t>шт</t>
  </si>
  <si>
    <t>МВт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</si>
  <si>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</si>
  <si>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</si>
  <si>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</si>
  <si>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</si>
  <si>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</si>
  <si>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</si>
  <si>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 xml:space="preserve">Наименование центра питания 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</si>
  <si>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</si>
  <si>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</si>
  <si>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</si>
  <si>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</si>
  <si>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</si>
  <si>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</si>
  <si>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</si>
  <si>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</si>
  <si>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</si>
  <si>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</si>
  <si>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</si>
  <si>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</si>
  <si>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</si>
  <si>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</si>
  <si>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1 кв</t>
  </si>
  <si>
    <t>2 кв.</t>
  </si>
  <si>
    <t>3 кв</t>
  </si>
  <si>
    <t>ПС 110кВ Студенческая</t>
  </si>
  <si>
    <t>ПС 35 кВ Новоживотинное</t>
  </si>
  <si>
    <t>квартал</t>
  </si>
  <si>
    <t>4 кв</t>
  </si>
  <si>
    <t>для ПС &gt;35-ежемесячно, (п.20) , для ПС &lt;35- по письменному запросу (7дней) (п.21)</t>
  </si>
  <si>
    <t>о наличии (об отсутствии) технической возможности доступа к регулируемым товарам, работам и услугам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по субъектам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с указанием количества поданных заявок на технологическое присоединение и объем мощности, необходимый для их удовлетворения, количество заключенных договоров об осуществлении технологического присоединения к электрическим сетям,
 содержащих сведения об объеме присоединяемой мощности, сроках и плате по каждому договору, количество аннулированных заявок на технологическое присоединение, количество выполненных присоединений и присоединенной мощности</t>
  </si>
  <si>
    <t xml:space="preserve"> заключенные договоры об осуществлении технологического присоединения к электрическим сетям</t>
  </si>
  <si>
    <t xml:space="preserve">2024  год </t>
  </si>
  <si>
    <t>Количество заключенных договоров об осуществлении технологического присоединения к электрическим сетям</t>
  </si>
  <si>
    <t>85-ФЛ</t>
  </si>
  <si>
    <t>78-ФЛ</t>
  </si>
  <si>
    <t>2-ФЛ</t>
  </si>
  <si>
    <t>3-ФЛ</t>
  </si>
  <si>
    <t>9-ФЛ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</si>
</sst>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0"/>
      <color rgb="FF31363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49" fontId="5" fillId="0" borderId="0" applyBorder="0">
      <alignment vertical="top"/>
    </xf>
    <xf numFmtId="9" fontId="4" fillId="0" borderId="0" applyFont="0" applyFill="0" applyBorder="0" applyAlignment="0" applyProtection="0"/>
    <xf numFmtId="0" fontId="6" fillId="0" borderId="0"/>
  </cellStyleXfs>
  <cellXfs count="85">
    <xf numFmtId="0" fontId="0" fillId="0" borderId="0" xfId="0"/>
    <xf numFmtId="0" fontId="0" fillId="0" borderId="0" xfId="0"/>
    <xf numFmtId="3" fontId="8" fillId="0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2" fontId="9" fillId="2" borderId="2" xfId="0" applyNumberFormat="1" applyFont="1" applyFill="1" applyBorder="1" applyAlignment="1">
      <alignment horizontal="center" wrapText="1"/>
    </xf>
    <xf numFmtId="3" fontId="8" fillId="2" borderId="7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4" fontId="8" fillId="2" borderId="7" xfId="0" applyNumberFormat="1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/>
    </xf>
    <xf numFmtId="3" fontId="8" fillId="2" borderId="7" xfId="0" applyNumberFormat="1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4" fontId="8" fillId="2" borderId="7" xfId="0" applyNumberFormat="1" applyFont="1" applyFill="1" applyBorder="1" applyAlignment="1">
      <alignment horizontal="center"/>
    </xf>
    <xf numFmtId="4" fontId="8" fillId="2" borderId="5" xfId="0" applyNumberFormat="1" applyFont="1" applyFill="1" applyBorder="1" applyAlignment="1">
      <alignment horizontal="center"/>
    </xf>
    <xf numFmtId="3" fontId="8" fillId="2" borderId="5" xfId="0" applyNumberFormat="1" applyFont="1" applyFill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wrapText="1"/>
    </xf>
    <xf numFmtId="4" fontId="9" fillId="0" borderId="2" xfId="0" applyNumberFormat="1" applyFont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3" fontId="8" fillId="3" borderId="7" xfId="0" applyNumberFormat="1" applyFont="1" applyFill="1" applyBorder="1" applyAlignment="1">
      <alignment horizontal="center"/>
    </xf>
    <xf numFmtId="4" fontId="8" fillId="3" borderId="7" xfId="0" applyNumberFormat="1" applyFont="1" applyFill="1" applyBorder="1" applyAlignment="1">
      <alignment horizontal="center"/>
    </xf>
    <xf numFmtId="3" fontId="8" fillId="3" borderId="5" xfId="0" applyNumberFormat="1" applyFont="1" applyFill="1" applyBorder="1" applyAlignment="1">
      <alignment horizontal="center"/>
    </xf>
    <xf numFmtId="4" fontId="8" fillId="3" borderId="5" xfId="0" applyNumberFormat="1" applyFont="1" applyFill="1" applyBorder="1" applyAlignment="1">
      <alignment horizontal="center"/>
    </xf>
    <xf numFmtId="14" fontId="9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4" fontId="8" fillId="3" borderId="5" xfId="0" applyNumberFormat="1" applyFont="1" applyFill="1" applyBorder="1" applyAlignment="1">
      <alignment horizontal="center" vertical="center"/>
    </xf>
    <xf numFmtId="3" fontId="8" fillId="3" borderId="7" xfId="0" applyNumberFormat="1" applyFont="1" applyFill="1" applyBorder="1" applyAlignment="1">
      <alignment horizontal="center" vertical="center"/>
    </xf>
    <xf numFmtId="164" fontId="8" fillId="3" borderId="7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/>
    <xf numFmtId="3" fontId="8" fillId="3" borderId="2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/>
    </xf>
    <xf numFmtId="4" fontId="8" fillId="3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165" fontId="8" fillId="3" borderId="7" xfId="0" applyNumberFormat="1" applyFont="1" applyFill="1" applyBorder="1" applyAlignment="1">
      <alignment horizontal="center"/>
    </xf>
    <xf numFmtId="4" fontId="0" fillId="0" borderId="0" xfId="0" applyNumberFormat="1"/>
    <xf numFmtId="3" fontId="11" fillId="0" borderId="5" xfId="0" applyNumberFormat="1" applyFont="1" applyFill="1" applyBorder="1" applyAlignment="1">
      <alignment horizontal="center"/>
    </xf>
    <xf numFmtId="4" fontId="11" fillId="2" borderId="5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3" fontId="11" fillId="0" borderId="5" xfId="0" applyNumberFormat="1" applyFont="1" applyFill="1" applyBorder="1" applyAlignment="1">
      <alignment horizontal="center" vertical="center"/>
    </xf>
    <xf numFmtId="4" fontId="11" fillId="2" borderId="5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4" borderId="0" xfId="0" applyFill="1"/>
    <xf numFmtId="4" fontId="9" fillId="2" borderId="2" xfId="0" applyNumberFormat="1" applyFont="1" applyFill="1" applyBorder="1" applyAlignment="1">
      <alignment horizontal="center" wrapText="1"/>
    </xf>
    <xf numFmtId="0" fontId="1" fillId="0" borderId="0" xfId="0" applyFont="1"/>
    <xf numFmtId="0" fontId="1" fillId="5" borderId="0" xfId="0" applyFont="1" applyFill="1" applyAlignment="1">
      <alignment horizontal="left"/>
    </xf>
    <xf numFmtId="3" fontId="8" fillId="2" borderId="8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3" fontId="8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14" fontId="13" fillId="2" borderId="2" xfId="0" applyNumberFormat="1" applyFont="1" applyFill="1" applyBorder="1"/>
    <xf numFmtId="0" fontId="3" fillId="2" borderId="2" xfId="0" applyFont="1" applyFill="1" applyBorder="1" applyAlignment="1">
      <alignment horizontal="center" vertical="center"/>
    </xf>
    <xf numFmtId="14" fontId="13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12" fillId="0" borderId="9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</cellXfs>
  <cellStyles count="5">
    <cellStyle name="Обычный" xfId="0" builtinId="0"/>
    <cellStyle name="Обычный 10" xfId="2"/>
    <cellStyle name="Обычный 2" xfId="1"/>
    <cellStyle name="Обычный 3" xfId="4"/>
    <cellStyle name="Процентн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33"/>
  <sheetViews>
    <sheetView tabSelected="1" workbookViewId="0">
      <selection activeCell="C41" sqref="C41"/>
    </sheetView>
  </sheetViews>
  <sheetFormatPr defaultRowHeight="15" x14ac:dyDescent="0.25"/>
  <cols>
    <col min="1" max="1" width="9.140625" style="1"/>
    <col min="2" max="2" width="17.85546875" style="1" customWidth="1"/>
    <col min="3" max="3" width="17.42578125" style="1" customWidth="1"/>
    <col min="4" max="4" width="12.7109375" style="1" customWidth="1"/>
    <col min="5" max="5" width="15.28515625" style="1" customWidth="1"/>
    <col min="6" max="6" width="16.7109375" style="1" customWidth="1"/>
    <col min="7" max="7" width="15.7109375" style="1" customWidth="1"/>
    <col min="8" max="8" width="53.7109375" style="1" customWidth="1"/>
    <col min="9" max="9" width="13.7109375" style="1" customWidth="1"/>
    <col min="10" max="10" width="24.140625" style="1" customWidth="1"/>
    <col min="11" max="16384" width="9.140625" style="1"/>
  </cols>
  <sheetData>
    <row r="1" spans="1:12" ht="17.25" customHeight="1" x14ac:dyDescent="0.25">
      <c r="A1" s="51" t="s">
        <v>34</v>
      </c>
    </row>
    <row r="2" spans="1:12" ht="103.5" customHeight="1" x14ac:dyDescent="0.25">
      <c r="A2" s="79" t="s">
        <v>35</v>
      </c>
      <c r="B2" s="79"/>
      <c r="C2" s="79"/>
      <c r="D2" s="79"/>
      <c r="E2" s="79"/>
      <c r="F2" s="79"/>
      <c r="G2" s="79"/>
      <c r="H2" s="79"/>
      <c r="I2" s="79"/>
      <c r="J2" s="79"/>
    </row>
    <row r="3" spans="1:12" ht="40.5" customHeight="1" x14ac:dyDescent="0.25">
      <c r="A3" s="66" t="s">
        <v>37</v>
      </c>
      <c r="B3" s="65"/>
      <c r="C3" s="52"/>
    </row>
    <row r="4" spans="1:12" ht="42" customHeight="1" x14ac:dyDescent="0.25">
      <c r="A4" s="81" t="s">
        <v>6</v>
      </c>
      <c r="B4" s="81" t="s">
        <v>13</v>
      </c>
      <c r="C4" s="83" t="s">
        <v>0</v>
      </c>
      <c r="D4" s="84"/>
      <c r="E4" s="84" t="s">
        <v>1</v>
      </c>
      <c r="F4" s="84"/>
      <c r="G4" s="84" t="s">
        <v>2</v>
      </c>
      <c r="H4" s="84"/>
      <c r="I4" s="84" t="s">
        <v>3</v>
      </c>
      <c r="J4" s="84"/>
    </row>
    <row r="5" spans="1:12" ht="15" customHeight="1" x14ac:dyDescent="0.25">
      <c r="A5" s="82"/>
      <c r="B5" s="82"/>
      <c r="C5" s="9" t="s">
        <v>4</v>
      </c>
      <c r="D5" s="10" t="s">
        <v>5</v>
      </c>
      <c r="E5" s="10" t="s">
        <v>4</v>
      </c>
      <c r="F5" s="10" t="s">
        <v>5</v>
      </c>
      <c r="G5" s="10" t="s">
        <v>4</v>
      </c>
      <c r="H5" s="10" t="s">
        <v>5</v>
      </c>
      <c r="I5" s="10" t="s">
        <v>4</v>
      </c>
      <c r="J5" s="10" t="s">
        <v>5</v>
      </c>
    </row>
    <row r="6" spans="1:12" ht="15" customHeight="1" x14ac:dyDescent="0.25">
      <c r="A6" s="12">
        <v>1</v>
      </c>
      <c r="B6" s="13" t="s">
        <v>14</v>
      </c>
      <c r="C6" s="3">
        <v>3</v>
      </c>
      <c r="D6" s="4">
        <v>4.4999999999999998E-2</v>
      </c>
      <c r="E6" s="4">
        <v>3</v>
      </c>
      <c r="F6" s="4">
        <v>4.4999999999999998E-2</v>
      </c>
      <c r="G6" s="4">
        <v>5</v>
      </c>
      <c r="H6" s="4">
        <v>6.7000000000000004E-2</v>
      </c>
      <c r="I6" s="4"/>
      <c r="J6" s="4"/>
    </row>
    <row r="7" spans="1:12" ht="15" customHeight="1" x14ac:dyDescent="0.25">
      <c r="A7" s="12">
        <v>2</v>
      </c>
      <c r="B7" s="13" t="s">
        <v>15</v>
      </c>
      <c r="C7" s="19">
        <v>4</v>
      </c>
      <c r="D7" s="14">
        <v>0.20300000000000001</v>
      </c>
      <c r="E7" s="19">
        <v>2</v>
      </c>
      <c r="F7" s="14">
        <v>2.8000000000000001E-2</v>
      </c>
      <c r="G7" s="20">
        <v>1</v>
      </c>
      <c r="H7" s="21">
        <v>1.4999999999999999E-2</v>
      </c>
      <c r="I7" s="12"/>
      <c r="J7" s="12"/>
    </row>
    <row r="8" spans="1:12" ht="15" customHeight="1" x14ac:dyDescent="0.25">
      <c r="A8" s="12">
        <v>3</v>
      </c>
      <c r="B8" s="13" t="s">
        <v>16</v>
      </c>
      <c r="C8" s="22"/>
      <c r="D8" s="23"/>
      <c r="E8" s="22"/>
      <c r="F8" s="23"/>
      <c r="G8" s="20"/>
      <c r="H8" s="21"/>
      <c r="I8" s="20"/>
      <c r="J8" s="23"/>
    </row>
    <row r="9" spans="1:12" ht="15" customHeight="1" x14ac:dyDescent="0.25">
      <c r="A9" s="30"/>
      <c r="B9" s="31" t="s">
        <v>27</v>
      </c>
      <c r="C9" s="32">
        <f>SUM(C6:C8)</f>
        <v>7</v>
      </c>
      <c r="D9" s="32">
        <f>SUM(D6:D8)</f>
        <v>0.248</v>
      </c>
      <c r="E9" s="32">
        <f t="shared" ref="E9:F9" si="0">SUM(E6:E8)</f>
        <v>5</v>
      </c>
      <c r="F9" s="53">
        <f t="shared" si="0"/>
        <v>7.2999999999999995E-2</v>
      </c>
      <c r="G9" s="32">
        <f>SUM(G6:G8)</f>
        <v>6</v>
      </c>
      <c r="H9" s="33">
        <f>SUM(H6:H8)</f>
        <v>8.2000000000000003E-2</v>
      </c>
      <c r="I9" s="32">
        <v>3</v>
      </c>
      <c r="J9" s="33">
        <v>3.0249999999999999</v>
      </c>
      <c r="L9" s="54"/>
    </row>
    <row r="10" spans="1:12" ht="15" customHeight="1" x14ac:dyDescent="0.25">
      <c r="A10" s="12">
        <v>4</v>
      </c>
      <c r="B10" s="13" t="s">
        <v>17</v>
      </c>
      <c r="C10" s="19"/>
      <c r="D10" s="23"/>
      <c r="E10" s="55"/>
      <c r="F10" s="56"/>
      <c r="G10" s="20"/>
      <c r="H10" s="23"/>
      <c r="I10" s="20"/>
      <c r="J10" s="21"/>
    </row>
    <row r="11" spans="1:12" ht="15" customHeight="1" x14ac:dyDescent="0.25">
      <c r="A11" s="12">
        <v>5</v>
      </c>
      <c r="B11" s="13" t="s">
        <v>18</v>
      </c>
      <c r="C11" s="12"/>
      <c r="D11" s="49"/>
      <c r="E11" s="12"/>
      <c r="F11" s="12"/>
      <c r="G11" s="12"/>
      <c r="H11" s="49"/>
      <c r="I11" s="12"/>
      <c r="J11" s="12"/>
    </row>
    <row r="12" spans="1:12" ht="15" customHeight="1" x14ac:dyDescent="0.25">
      <c r="A12" s="12">
        <v>6</v>
      </c>
      <c r="B12" s="13" t="s">
        <v>19</v>
      </c>
      <c r="C12" s="12"/>
      <c r="D12" s="49"/>
      <c r="E12" s="19"/>
      <c r="F12" s="24"/>
      <c r="G12" s="20"/>
      <c r="H12" s="23"/>
      <c r="I12" s="20"/>
      <c r="J12" s="23"/>
      <c r="K12" s="67"/>
    </row>
    <row r="13" spans="1:12" ht="15" customHeight="1" x14ac:dyDescent="0.25">
      <c r="A13" s="30"/>
      <c r="B13" s="31" t="s">
        <v>28</v>
      </c>
      <c r="C13" s="57">
        <f t="shared" ref="C13:H13" si="1">SUM(C10:C12)</f>
        <v>0</v>
      </c>
      <c r="D13" s="58">
        <f t="shared" si="1"/>
        <v>0</v>
      </c>
      <c r="E13" s="34">
        <f t="shared" si="1"/>
        <v>0</v>
      </c>
      <c r="F13" s="35">
        <f t="shared" si="1"/>
        <v>0</v>
      </c>
      <c r="G13" s="32">
        <f>G12+G11+G10</f>
        <v>0</v>
      </c>
      <c r="H13" s="33">
        <f t="shared" si="1"/>
        <v>0</v>
      </c>
      <c r="I13" s="32">
        <v>2</v>
      </c>
      <c r="J13" s="33">
        <v>0.29899999999999999</v>
      </c>
    </row>
    <row r="14" spans="1:12" ht="15" customHeight="1" x14ac:dyDescent="0.25">
      <c r="A14" s="5">
        <v>7</v>
      </c>
      <c r="B14" s="13" t="s">
        <v>20</v>
      </c>
      <c r="C14" s="2"/>
      <c r="D14" s="18"/>
      <c r="E14" s="59"/>
      <c r="F14" s="60"/>
      <c r="G14" s="25"/>
      <c r="H14" s="18"/>
      <c r="I14" s="25"/>
      <c r="J14" s="18"/>
    </row>
    <row r="15" spans="1:12" ht="15" customHeight="1" x14ac:dyDescent="0.25">
      <c r="A15" s="12">
        <v>8</v>
      </c>
      <c r="B15" s="13" t="s">
        <v>21</v>
      </c>
      <c r="C15" s="2"/>
      <c r="D15" s="18"/>
      <c r="E15" s="2"/>
      <c r="F15" s="18"/>
      <c r="G15" s="15"/>
      <c r="H15" s="17"/>
      <c r="I15" s="15"/>
      <c r="J15" s="17"/>
    </row>
    <row r="16" spans="1:12" ht="15" customHeight="1" x14ac:dyDescent="0.25">
      <c r="A16" s="5">
        <v>9</v>
      </c>
      <c r="B16" s="13" t="s">
        <v>22</v>
      </c>
      <c r="C16" s="2"/>
      <c r="D16" s="18"/>
      <c r="E16" s="2"/>
      <c r="F16" s="18"/>
      <c r="G16" s="15"/>
      <c r="H16" s="17"/>
      <c r="I16" s="15"/>
      <c r="J16" s="16"/>
    </row>
    <row r="17" spans="1:10" ht="45.75" customHeight="1" x14ac:dyDescent="0.25">
      <c r="A17" s="38"/>
      <c r="B17" s="31" t="s">
        <v>29</v>
      </c>
      <c r="C17" s="39">
        <f t="shared" ref="C17:H17" si="2">SUM(C14:C16)</f>
        <v>0</v>
      </c>
      <c r="D17" s="40">
        <f t="shared" si="2"/>
        <v>0</v>
      </c>
      <c r="E17" s="39">
        <f t="shared" si="2"/>
        <v>0</v>
      </c>
      <c r="F17" s="40">
        <f t="shared" si="2"/>
        <v>0</v>
      </c>
      <c r="G17" s="41">
        <f t="shared" si="2"/>
        <v>0</v>
      </c>
      <c r="H17" s="50">
        <f t="shared" si="2"/>
        <v>0</v>
      </c>
      <c r="I17" s="41">
        <v>3</v>
      </c>
      <c r="J17" s="42">
        <v>4.4999999999999998E-2</v>
      </c>
    </row>
    <row r="18" spans="1:10" ht="23.25" customHeight="1" x14ac:dyDescent="0.25">
      <c r="A18" s="12">
        <v>10</v>
      </c>
      <c r="B18" s="13" t="s">
        <v>23</v>
      </c>
      <c r="C18" s="2"/>
      <c r="D18" s="18"/>
      <c r="E18" s="2"/>
      <c r="F18" s="18"/>
      <c r="G18" s="15"/>
      <c r="H18" s="16"/>
      <c r="I18" s="15"/>
      <c r="J18" s="17"/>
    </row>
    <row r="19" spans="1:10" ht="23.25" customHeight="1" x14ac:dyDescent="0.25">
      <c r="A19" s="5">
        <v>11</v>
      </c>
      <c r="B19" s="13" t="s">
        <v>24</v>
      </c>
      <c r="C19" s="6"/>
      <c r="D19" s="7"/>
      <c r="E19" s="6"/>
      <c r="F19" s="7"/>
      <c r="G19" s="6"/>
      <c r="H19" s="8"/>
      <c r="I19" s="6"/>
      <c r="J19" s="7"/>
    </row>
    <row r="20" spans="1:10" ht="23.25" customHeight="1" x14ac:dyDescent="0.25">
      <c r="A20" s="12">
        <v>12</v>
      </c>
      <c r="B20" s="13" t="s">
        <v>25</v>
      </c>
      <c r="C20" s="6"/>
      <c r="D20" s="7"/>
      <c r="E20" s="6"/>
      <c r="F20" s="7"/>
      <c r="G20" s="6"/>
      <c r="H20" s="8"/>
      <c r="I20" s="6"/>
      <c r="J20" s="7"/>
    </row>
    <row r="21" spans="1:10" ht="23.25" customHeight="1" x14ac:dyDescent="0.25">
      <c r="A21" s="30"/>
      <c r="B21" s="31" t="s">
        <v>33</v>
      </c>
      <c r="C21" s="46">
        <f>SUM(C18:C20)</f>
        <v>0</v>
      </c>
      <c r="D21" s="46">
        <f t="shared" ref="D21:H21" si="3">SUM(D18:D20)</f>
        <v>0</v>
      </c>
      <c r="E21" s="46">
        <f t="shared" si="3"/>
        <v>0</v>
      </c>
      <c r="F21" s="61">
        <f>SUM(F18:F20)</f>
        <v>0</v>
      </c>
      <c r="G21" s="46">
        <f>G20+G19+G18</f>
        <v>0</v>
      </c>
      <c r="H21" s="48">
        <f t="shared" si="3"/>
        <v>0</v>
      </c>
      <c r="I21" s="46">
        <v>4</v>
      </c>
      <c r="J21" s="47">
        <v>0.05</v>
      </c>
    </row>
    <row r="22" spans="1:10" x14ac:dyDescent="0.25">
      <c r="A22" s="5"/>
      <c r="B22" s="27" t="s">
        <v>26</v>
      </c>
      <c r="C22" s="6">
        <f>C21+C17+C13+C9</f>
        <v>7</v>
      </c>
      <c r="D22" s="7">
        <f t="shared" ref="D22:E22" si="4">D21+D17+D13+D9</f>
        <v>0.248</v>
      </c>
      <c r="E22" s="6">
        <f t="shared" si="4"/>
        <v>5</v>
      </c>
      <c r="F22" s="7">
        <f>F21+F17+F13+F9</f>
        <v>7.2999999999999995E-2</v>
      </c>
      <c r="G22" s="6">
        <f>G21+G17+G13+G9</f>
        <v>6</v>
      </c>
      <c r="H22" s="7">
        <f>H21+H17+H13+H9</f>
        <v>8.2000000000000003E-2</v>
      </c>
      <c r="I22" s="6">
        <f t="shared" ref="I22:J22" si="5">I21+I17+I13+I9</f>
        <v>12</v>
      </c>
      <c r="J22" s="7">
        <f t="shared" si="5"/>
        <v>3.419</v>
      </c>
    </row>
    <row r="23" spans="1:10" x14ac:dyDescent="0.25">
      <c r="A23" s="68"/>
      <c r="B23" s="69"/>
      <c r="C23" s="70"/>
      <c r="D23" s="71"/>
      <c r="E23" s="70"/>
      <c r="F23" s="71"/>
      <c r="G23" s="70"/>
      <c r="H23" s="71"/>
      <c r="I23" s="70"/>
      <c r="J23" s="70"/>
    </row>
    <row r="24" spans="1:10" ht="36.75" customHeight="1" x14ac:dyDescent="0.25">
      <c r="A24" s="65" t="s">
        <v>36</v>
      </c>
      <c r="C24" s="65"/>
    </row>
    <row r="25" spans="1:10" x14ac:dyDescent="0.25">
      <c r="C25" s="77"/>
      <c r="D25" s="78"/>
      <c r="E25" s="78"/>
      <c r="F25" s="78"/>
      <c r="G25" s="78"/>
      <c r="H25" s="78"/>
      <c r="I25" s="78"/>
      <c r="J25" s="78"/>
    </row>
    <row r="26" spans="1:10" ht="33.75" customHeight="1" x14ac:dyDescent="0.25">
      <c r="A26" s="80" t="s">
        <v>38</v>
      </c>
      <c r="B26" s="80"/>
      <c r="C26" s="80"/>
      <c r="D26" s="80"/>
      <c r="E26" s="80"/>
      <c r="F26" s="80"/>
      <c r="G26" s="80"/>
      <c r="H26" s="80"/>
    </row>
    <row r="27" spans="1:10" ht="110.25" x14ac:dyDescent="0.25">
      <c r="A27" s="11" t="s">
        <v>6</v>
      </c>
      <c r="B27" s="11" t="s">
        <v>32</v>
      </c>
      <c r="C27" s="11" t="s">
        <v>7</v>
      </c>
      <c r="D27" s="11" t="s">
        <v>8</v>
      </c>
      <c r="E27" s="11" t="s">
        <v>9</v>
      </c>
      <c r="F27" s="11" t="s">
        <v>10</v>
      </c>
      <c r="G27" s="11" t="s">
        <v>11</v>
      </c>
      <c r="H27" s="11" t="s">
        <v>12</v>
      </c>
    </row>
    <row r="28" spans="1:10" ht="18" customHeight="1" x14ac:dyDescent="0.25">
      <c r="A28" s="45">
        <v>1</v>
      </c>
      <c r="B28" s="12">
        <v>1</v>
      </c>
      <c r="C28" s="43" t="s">
        <v>39</v>
      </c>
      <c r="D28" s="74">
        <v>45300</v>
      </c>
      <c r="E28" s="36">
        <v>45342</v>
      </c>
      <c r="F28" s="43">
        <v>15</v>
      </c>
      <c r="G28" s="64">
        <v>13300</v>
      </c>
      <c r="H28" s="43" t="s">
        <v>31</v>
      </c>
    </row>
    <row r="29" spans="1:10" ht="60" customHeight="1" x14ac:dyDescent="0.25">
      <c r="A29" s="62">
        <v>2</v>
      </c>
      <c r="B29" s="75">
        <v>1</v>
      </c>
      <c r="C29" s="43" t="s">
        <v>40</v>
      </c>
      <c r="D29" s="36">
        <v>45320</v>
      </c>
      <c r="E29" s="36">
        <v>45364</v>
      </c>
      <c r="F29" s="43">
        <v>15</v>
      </c>
      <c r="G29" s="44">
        <v>51880.241666666669</v>
      </c>
      <c r="H29" s="43" t="s">
        <v>31</v>
      </c>
    </row>
    <row r="30" spans="1:10" ht="51" customHeight="1" x14ac:dyDescent="0.25">
      <c r="A30" s="62">
        <v>3</v>
      </c>
      <c r="B30" s="75">
        <v>1</v>
      </c>
      <c r="C30" s="43" t="s">
        <v>41</v>
      </c>
      <c r="D30" s="36">
        <v>45321</v>
      </c>
      <c r="E30" s="36">
        <v>45365</v>
      </c>
      <c r="F30" s="43">
        <v>15</v>
      </c>
      <c r="G30" s="44">
        <v>39522.341666666667</v>
      </c>
      <c r="H30" s="43" t="s">
        <v>30</v>
      </c>
      <c r="I30" s="63"/>
    </row>
    <row r="31" spans="1:10" ht="30.75" customHeight="1" x14ac:dyDescent="0.25">
      <c r="A31" s="45">
        <v>4</v>
      </c>
      <c r="B31" s="75">
        <v>1</v>
      </c>
      <c r="C31" s="37" t="s">
        <v>42</v>
      </c>
      <c r="D31" s="26">
        <v>45327</v>
      </c>
      <c r="E31" s="26">
        <v>45371</v>
      </c>
      <c r="F31" s="37">
        <v>15</v>
      </c>
      <c r="G31" s="29">
        <v>51880.241666666669</v>
      </c>
      <c r="H31" s="43" t="s">
        <v>31</v>
      </c>
      <c r="I31" s="63"/>
    </row>
    <row r="32" spans="1:10" ht="29.25" customHeight="1" x14ac:dyDescent="0.25">
      <c r="A32" s="62">
        <v>5</v>
      </c>
      <c r="B32" s="75">
        <v>1</v>
      </c>
      <c r="C32" s="37" t="s">
        <v>43</v>
      </c>
      <c r="D32" s="76">
        <v>45351</v>
      </c>
      <c r="E32" s="26">
        <v>45394</v>
      </c>
      <c r="F32" s="37">
        <v>13</v>
      </c>
      <c r="G32" s="29">
        <v>46000</v>
      </c>
      <c r="H32" s="43" t="s">
        <v>31</v>
      </c>
      <c r="I32" s="63"/>
    </row>
    <row r="33" spans="1:9" ht="18" customHeight="1" x14ac:dyDescent="0.25">
      <c r="A33" s="62"/>
      <c r="B33" s="13"/>
      <c r="C33" s="28"/>
      <c r="D33" s="26"/>
      <c r="E33" s="26"/>
      <c r="F33" s="28"/>
      <c r="G33" s="72"/>
      <c r="H33" s="73"/>
      <c r="I33" s="63"/>
    </row>
  </sheetData>
  <mergeCells count="9">
    <mergeCell ref="A26:H26"/>
    <mergeCell ref="C25:J25"/>
    <mergeCell ref="A2:J2"/>
    <mergeCell ref="A4:A5"/>
    <mergeCell ref="B4:B5"/>
    <mergeCell ref="C4:D4"/>
    <mergeCell ref="E4:F4"/>
    <mergeCell ref="G4:H4"/>
    <mergeCell ref="I4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п.19д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2024-03-18T06:18:45Z</dcterms:modified>
</cp:coreProperties>
</file>